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<sst xmlns="http://schemas.openxmlformats.org/spreadsheetml/2006/main" count="168" uniqueCount="145">
  <si>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</si>
  <si>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</si>
  <si>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</si>
  <si>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</si>
  <si>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</si>
  <si>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</si>
  <si>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</si>
  <si>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</si>
  <si>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</si>
  <si>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</si>
  <si>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</si>
  <si>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</si>
  <si>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</si>
  <si>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</si>
  <si>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</si>
  <si>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</si>
  <si>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</si>
  <si>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</si>
  <si>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</si>
  <si>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</si>
  <si>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</si>
  <si>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</si>
  <si>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</si>
  <si>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</si>
  <si>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</si>
  <si>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</si>
  <si>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</si>
  <si>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</si>
  <si>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</si>
  <si>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</si>
  <si>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</si>
  <si>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</si>
  <si>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</si>
  <si>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</si>
  <si>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</si>
  <si>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</si>
  <si>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</si>
  <si>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</si>
  <si>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</si>
  <si>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</si>
  <si>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</si>
  <si>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</si>
  <si>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</si>
  <si>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</si>
  <si>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</si>
  <si>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</si>
  <si>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</si>
  <si>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</si>
  <si>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</si>
  <si>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</si>
  <si>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</si>
  <si>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</si>
  <si>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</si>
  <si>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</si>
  <si>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</si>
  <si>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</si>
  <si>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</si>
  <si>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</si>
  <si>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</si>
  <si>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</si>
  <si>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</si>
  <si>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</si>
  <si>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</si>
  <si>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</si>
  <si>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</si>
  <si>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</si>
  <si>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</si>
  <si>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</si>
  <si>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</si>
  <si>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</si>
  <si>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</si>
  <si>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</si>
  <si>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</si>
  <si>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</si>
  <si>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</si>
  <si>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</si>
  <si>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</si>
  <si>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</si>
  <si>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</si>
  <si>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</si>
  <si>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</si>
  <si>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</si>
  <si>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</si>
  <si>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</si>
  <si>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</si>
  <si>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</si>
  <si>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</si>
  <si>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</si>
  <si>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</si>
  <si>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</si>
  <si>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</si>
  <si>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</si>
  <si>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</si>
  <si>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</si>
  <si>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</si>
  <si>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</si>
  <si>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</si>
  <si>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</si>
  <si>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</si>
  <si>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</si>
  <si>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</si>
  <si>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</si>
  <si>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</si>
  <si>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</si>
  <si>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</si>
  <si>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</si>
  <si>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</si>
  <si>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</si>
  <si>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</si>
  <si>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</si>
  <si>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</si>
  <si>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</si>
  <si>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</si>
  <si>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</si>
  <si>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</si>
  <si>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</si>
  <si>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</si>
  <si>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</si>
  <si>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</si>
  <si>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</si>
  <si>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</si>
  <si>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</si>
  <si>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</si>
  <si>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</si>
  <si>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</si>
  <si>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</si>
  <si>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</si>
  <si>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</si>
  <si>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</si>
  <si>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</si>
  <si>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</si>
  <si>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</si>
  <si>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</si>
  <si>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</si>
  <si>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</si>
  <si>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</si>
  <si>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</si>
  <si>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</si>
  <si>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</si>
  <si>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</si>
  <si>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</si>
  <si>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</si>
  <si>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</si>
  <si>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</si>
  <si>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平成22年1月１日現在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</si>
</sst>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0" fontId="0" fillId="0" borderId="59" xfId="0" applyFont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left"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176" fontId="6" fillId="0" borderId="61" xfId="0" applyNumberFormat="1" applyFont="1" applyBorder="1" applyAlignment="1">
      <alignment vertical="center" shrinkToFit="1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49" fontId="0" fillId="0" borderId="36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49" fontId="0" fillId="0" borderId="62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49" fontId="0" fillId="0" borderId="6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0" fillId="0" borderId="67" xfId="0" applyFont="1" applyBorder="1" applyAlignment="1">
      <alignment horizontal="center" vertical="center"/>
    </xf>
    <xf numFmtId="176" fontId="0" fillId="0" borderId="68" xfId="0" applyNumberForma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">
      <selection activeCell="W28" sqref="W28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3</v>
      </c>
      <c r="J2" s="2" t="s">
        <v>144</v>
      </c>
    </row>
    <row r="3" ht="14.25" thickBot="1"/>
    <row r="4" spans="1:17" ht="16.5" customHeight="1" thickBot="1">
      <c r="A4" s="13" t="s">
        <v>4</v>
      </c>
      <c r="B4" s="14" t="s">
        <v>0</v>
      </c>
      <c r="C4" s="71" t="s">
        <v>1</v>
      </c>
      <c r="D4" s="71" t="s">
        <v>2</v>
      </c>
      <c r="E4" s="82" t="s">
        <v>4</v>
      </c>
      <c r="F4" s="14" t="s">
        <v>0</v>
      </c>
      <c r="G4" s="71" t="s">
        <v>1</v>
      </c>
      <c r="H4" s="74" t="s">
        <v>2</v>
      </c>
      <c r="I4" s="15" t="s">
        <v>4</v>
      </c>
      <c r="J4" s="14" t="s">
        <v>0</v>
      </c>
      <c r="K4" s="71" t="s">
        <v>1</v>
      </c>
      <c r="L4" s="76" t="s">
        <v>2</v>
      </c>
      <c r="M4" s="52"/>
      <c r="N4" s="13" t="s">
        <v>4</v>
      </c>
      <c r="O4" s="14" t="s">
        <v>0</v>
      </c>
      <c r="P4" s="87" t="s">
        <v>1</v>
      </c>
      <c r="Q4" s="17" t="s">
        <v>2</v>
      </c>
    </row>
    <row r="5" spans="1:17" ht="16.5" customHeight="1">
      <c r="A5" s="5" t="s">
        <v>26</v>
      </c>
      <c r="B5" s="6">
        <v>335</v>
      </c>
      <c r="C5" s="24">
        <v>302</v>
      </c>
      <c r="D5" s="24">
        <f aca="true" t="shared" si="0" ref="D5:D44">B5+C5</f>
        <v>637</v>
      </c>
      <c r="E5" s="81" t="s">
        <v>71</v>
      </c>
      <c r="F5" s="8">
        <v>586</v>
      </c>
      <c r="G5" s="73">
        <v>556</v>
      </c>
      <c r="H5" s="24">
        <f aca="true" t="shared" si="1" ref="H5:H44">F5+G5</f>
        <v>1142</v>
      </c>
      <c r="I5" s="80" t="s">
        <v>46</v>
      </c>
      <c r="J5" s="6">
        <v>270</v>
      </c>
      <c r="K5" s="24">
        <v>407</v>
      </c>
      <c r="L5" s="77">
        <f aca="true" t="shared" si="2" ref="L5:L30">J5+K5</f>
        <v>677</v>
      </c>
      <c r="M5" s="7"/>
      <c r="N5" s="83" t="s">
        <v>124</v>
      </c>
      <c r="O5" s="84">
        <f>SUM(B5:B24)</f>
        <v>7714</v>
      </c>
      <c r="P5" s="85">
        <f>SUM(C5:C24)</f>
        <v>7200</v>
      </c>
      <c r="Q5" s="86">
        <f aca="true" t="shared" si="3" ref="Q5:Q10">O5+P5</f>
        <v>14914</v>
      </c>
    </row>
    <row r="6" spans="1:17" ht="16.5" customHeight="1">
      <c r="A6" s="9" t="s">
        <v>5</v>
      </c>
      <c r="B6" s="10">
        <v>350</v>
      </c>
      <c r="C6" s="23">
        <v>296</v>
      </c>
      <c r="D6" s="23">
        <f t="shared" si="0"/>
        <v>646</v>
      </c>
      <c r="E6" s="79" t="s">
        <v>72</v>
      </c>
      <c r="F6" s="12">
        <v>575</v>
      </c>
      <c r="G6" s="23">
        <v>550</v>
      </c>
      <c r="H6" s="23">
        <f t="shared" si="1"/>
        <v>1125</v>
      </c>
      <c r="I6" s="79" t="s">
        <v>47</v>
      </c>
      <c r="J6" s="10">
        <v>229</v>
      </c>
      <c r="K6" s="23">
        <v>338</v>
      </c>
      <c r="L6" s="37">
        <f t="shared" si="2"/>
        <v>567</v>
      </c>
      <c r="M6" s="7"/>
      <c r="N6" s="54" t="s">
        <v>125</v>
      </c>
      <c r="O6" s="56">
        <f>SUM(B25:B44)</f>
        <v>10145</v>
      </c>
      <c r="P6" s="57">
        <f>SUM(C25:C44)</f>
        <v>9333</v>
      </c>
      <c r="Q6" s="58">
        <f t="shared" si="3"/>
        <v>19478</v>
      </c>
    </row>
    <row r="7" spans="1:17" ht="16.5" customHeight="1">
      <c r="A7" s="9" t="s">
        <v>6</v>
      </c>
      <c r="B7" s="10">
        <v>337</v>
      </c>
      <c r="C7" s="23">
        <v>334</v>
      </c>
      <c r="D7" s="23">
        <f t="shared" si="0"/>
        <v>671</v>
      </c>
      <c r="E7" s="79" t="s">
        <v>73</v>
      </c>
      <c r="F7" s="12">
        <v>576</v>
      </c>
      <c r="G7" s="23">
        <v>559</v>
      </c>
      <c r="H7" s="23">
        <f t="shared" si="1"/>
        <v>1135</v>
      </c>
      <c r="I7" s="79" t="s">
        <v>48</v>
      </c>
      <c r="J7" s="10">
        <v>223</v>
      </c>
      <c r="K7" s="23">
        <v>298</v>
      </c>
      <c r="L7" s="37">
        <f t="shared" si="2"/>
        <v>521</v>
      </c>
      <c r="M7" s="7"/>
      <c r="N7" s="54" t="s">
        <v>126</v>
      </c>
      <c r="O7" s="56">
        <f>SUM(F5:F24)</f>
        <v>10548</v>
      </c>
      <c r="P7" s="57">
        <f>SUM(G5:G24)</f>
        <v>10228</v>
      </c>
      <c r="Q7" s="58">
        <f t="shared" si="3"/>
        <v>20776</v>
      </c>
    </row>
    <row r="8" spans="1:17" ht="16.5" customHeight="1">
      <c r="A8" s="9" t="s">
        <v>7</v>
      </c>
      <c r="B8" s="10">
        <v>363</v>
      </c>
      <c r="C8" s="23">
        <v>334</v>
      </c>
      <c r="D8" s="23">
        <f t="shared" si="0"/>
        <v>697</v>
      </c>
      <c r="E8" s="79" t="s">
        <v>74</v>
      </c>
      <c r="F8" s="12">
        <v>439</v>
      </c>
      <c r="G8" s="23">
        <v>378</v>
      </c>
      <c r="H8" s="23">
        <f t="shared" si="1"/>
        <v>817</v>
      </c>
      <c r="I8" s="79" t="s">
        <v>49</v>
      </c>
      <c r="J8" s="10">
        <v>198</v>
      </c>
      <c r="K8" s="23">
        <v>340</v>
      </c>
      <c r="L8" s="37">
        <f t="shared" si="2"/>
        <v>538</v>
      </c>
      <c r="M8" s="7"/>
      <c r="N8" s="54" t="s">
        <v>127</v>
      </c>
      <c r="O8" s="56">
        <f>SUM(F25:F44)</f>
        <v>10036</v>
      </c>
      <c r="P8" s="57">
        <f>SUM(G25:G44)</f>
        <v>11251</v>
      </c>
      <c r="Q8" s="58">
        <f t="shared" si="3"/>
        <v>21287</v>
      </c>
    </row>
    <row r="9" spans="1:17" ht="16.5" customHeight="1">
      <c r="A9" s="9" t="s">
        <v>8</v>
      </c>
      <c r="B9" s="10">
        <v>349</v>
      </c>
      <c r="C9" s="23">
        <v>312</v>
      </c>
      <c r="D9" s="23">
        <f t="shared" si="0"/>
        <v>661</v>
      </c>
      <c r="E9" s="79" t="s">
        <v>75</v>
      </c>
      <c r="F9" s="12">
        <v>572</v>
      </c>
      <c r="G9" s="23">
        <v>548</v>
      </c>
      <c r="H9" s="23">
        <f t="shared" si="1"/>
        <v>1120</v>
      </c>
      <c r="I9" s="79" t="s">
        <v>50</v>
      </c>
      <c r="J9" s="10">
        <v>158</v>
      </c>
      <c r="K9" s="23">
        <v>304</v>
      </c>
      <c r="L9" s="37">
        <f t="shared" si="2"/>
        <v>462</v>
      </c>
      <c r="M9" s="7"/>
      <c r="N9" s="54" t="s">
        <v>128</v>
      </c>
      <c r="O9" s="56">
        <f>SUM(J5:J24)</f>
        <v>1702</v>
      </c>
      <c r="P9" s="57">
        <f>SUM(K5:K24)</f>
        <v>3296</v>
      </c>
      <c r="Q9" s="58">
        <f t="shared" si="3"/>
        <v>4998</v>
      </c>
    </row>
    <row r="10" spans="1:17" ht="16.5" customHeight="1" thickBot="1">
      <c r="A10" s="9" t="s">
        <v>9</v>
      </c>
      <c r="B10" s="10">
        <v>335</v>
      </c>
      <c r="C10" s="23">
        <v>315</v>
      </c>
      <c r="D10" s="23">
        <f t="shared" si="0"/>
        <v>650</v>
      </c>
      <c r="E10" s="79" t="s">
        <v>76</v>
      </c>
      <c r="F10" s="12">
        <v>527</v>
      </c>
      <c r="G10" s="23">
        <v>542</v>
      </c>
      <c r="H10" s="23">
        <f t="shared" si="1"/>
        <v>1069</v>
      </c>
      <c r="I10" s="79" t="s">
        <v>51</v>
      </c>
      <c r="J10" s="10">
        <v>135</v>
      </c>
      <c r="K10" s="23">
        <v>249</v>
      </c>
      <c r="L10" s="37">
        <f t="shared" si="2"/>
        <v>384</v>
      </c>
      <c r="M10" s="7"/>
      <c r="N10" s="92" t="s">
        <v>129</v>
      </c>
      <c r="O10" s="93">
        <f>SUM(J25:J32)</f>
        <v>3</v>
      </c>
      <c r="P10" s="94">
        <f>SUM(K25:K32)</f>
        <v>15</v>
      </c>
      <c r="Q10" s="95">
        <f t="shared" si="3"/>
        <v>18</v>
      </c>
    </row>
    <row r="11" spans="1:17" ht="16.5" customHeight="1" thickBot="1" thickTop="1">
      <c r="A11" s="9" t="s">
        <v>10</v>
      </c>
      <c r="B11" s="10">
        <v>395</v>
      </c>
      <c r="C11" s="23">
        <v>337</v>
      </c>
      <c r="D11" s="23">
        <f t="shared" si="0"/>
        <v>732</v>
      </c>
      <c r="E11" s="79" t="s">
        <v>77</v>
      </c>
      <c r="F11" s="12">
        <v>540</v>
      </c>
      <c r="G11" s="23">
        <v>566</v>
      </c>
      <c r="H11" s="23">
        <f t="shared" si="1"/>
        <v>1106</v>
      </c>
      <c r="I11" s="79" t="s">
        <v>52</v>
      </c>
      <c r="J11" s="10">
        <v>119</v>
      </c>
      <c r="K11" s="23">
        <v>253</v>
      </c>
      <c r="L11" s="37">
        <f t="shared" si="2"/>
        <v>372</v>
      </c>
      <c r="M11" s="7"/>
      <c r="N11" s="53" t="s">
        <v>2</v>
      </c>
      <c r="O11" s="91">
        <f>SUM(O5:O10)</f>
        <v>40148</v>
      </c>
      <c r="P11" s="61">
        <f>SUM(P5:P10)</f>
        <v>41323</v>
      </c>
      <c r="Q11" s="62">
        <f>SUM(Q5:Q10)</f>
        <v>81471</v>
      </c>
    </row>
    <row r="12" spans="1:13" ht="16.5" customHeight="1" thickBot="1">
      <c r="A12" s="9" t="s">
        <v>11</v>
      </c>
      <c r="B12" s="10">
        <v>356</v>
      </c>
      <c r="C12" s="23">
        <v>316</v>
      </c>
      <c r="D12" s="23">
        <f t="shared" si="0"/>
        <v>672</v>
      </c>
      <c r="E12" s="79" t="s">
        <v>78</v>
      </c>
      <c r="F12" s="12">
        <v>527</v>
      </c>
      <c r="G12" s="23">
        <v>497</v>
      </c>
      <c r="H12" s="23">
        <f t="shared" si="1"/>
        <v>1024</v>
      </c>
      <c r="I12" s="79" t="s">
        <v>53</v>
      </c>
      <c r="J12" s="10">
        <v>82</v>
      </c>
      <c r="K12" s="23">
        <v>188</v>
      </c>
      <c r="L12" s="37">
        <f t="shared" si="2"/>
        <v>270</v>
      </c>
      <c r="M12" s="7"/>
    </row>
    <row r="13" spans="1:17" ht="16.5" customHeight="1" thickBot="1">
      <c r="A13" s="9" t="s">
        <v>12</v>
      </c>
      <c r="B13" s="10">
        <v>391</v>
      </c>
      <c r="C13" s="23">
        <v>364</v>
      </c>
      <c r="D13" s="23">
        <f t="shared" si="0"/>
        <v>755</v>
      </c>
      <c r="E13" s="79" t="s">
        <v>79</v>
      </c>
      <c r="F13" s="12">
        <v>505</v>
      </c>
      <c r="G13" s="23">
        <v>503</v>
      </c>
      <c r="H13" s="23">
        <f t="shared" si="1"/>
        <v>1008</v>
      </c>
      <c r="I13" s="79" t="s">
        <v>54</v>
      </c>
      <c r="J13" s="10">
        <v>66</v>
      </c>
      <c r="K13" s="23">
        <v>172</v>
      </c>
      <c r="L13" s="37">
        <f t="shared" si="2"/>
        <v>238</v>
      </c>
      <c r="M13" s="7"/>
      <c r="N13" s="13" t="s">
        <v>4</v>
      </c>
      <c r="O13" s="16" t="s">
        <v>0</v>
      </c>
      <c r="P13" s="87" t="s">
        <v>1</v>
      </c>
      <c r="Q13" s="76" t="s">
        <v>2</v>
      </c>
    </row>
    <row r="14" spans="1:17" ht="16.5" customHeight="1">
      <c r="A14" s="9" t="s">
        <v>13</v>
      </c>
      <c r="B14" s="10">
        <v>374</v>
      </c>
      <c r="C14" s="23">
        <v>385</v>
      </c>
      <c r="D14" s="23">
        <f t="shared" si="0"/>
        <v>759</v>
      </c>
      <c r="E14" s="79" t="s">
        <v>80</v>
      </c>
      <c r="F14" s="12">
        <v>548</v>
      </c>
      <c r="G14" s="23">
        <v>454</v>
      </c>
      <c r="H14" s="23">
        <f t="shared" si="1"/>
        <v>1002</v>
      </c>
      <c r="I14" s="79" t="s">
        <v>55</v>
      </c>
      <c r="J14" s="10">
        <v>60</v>
      </c>
      <c r="K14" s="23">
        <v>141</v>
      </c>
      <c r="L14" s="37">
        <f t="shared" si="2"/>
        <v>201</v>
      </c>
      <c r="M14" s="7"/>
      <c r="N14" s="88" t="s">
        <v>134</v>
      </c>
      <c r="O14" s="89">
        <f>SUM(B5:B9)</f>
        <v>1734</v>
      </c>
      <c r="P14" s="90">
        <f>SUM(C5:C9)</f>
        <v>1578</v>
      </c>
      <c r="Q14" s="86">
        <f>O14+P14</f>
        <v>3312</v>
      </c>
    </row>
    <row r="15" spans="1:17" ht="16.5" customHeight="1">
      <c r="A15" s="9" t="s">
        <v>14</v>
      </c>
      <c r="B15" s="10">
        <v>403</v>
      </c>
      <c r="C15" s="23">
        <v>357</v>
      </c>
      <c r="D15" s="23">
        <f t="shared" si="0"/>
        <v>760</v>
      </c>
      <c r="E15" s="79" t="s">
        <v>45</v>
      </c>
      <c r="F15" s="12">
        <v>498</v>
      </c>
      <c r="G15" s="23">
        <v>500</v>
      </c>
      <c r="H15" s="23">
        <f t="shared" si="1"/>
        <v>998</v>
      </c>
      <c r="I15" s="79" t="s">
        <v>56</v>
      </c>
      <c r="J15" s="10">
        <v>46</v>
      </c>
      <c r="K15" s="23">
        <v>124</v>
      </c>
      <c r="L15" s="37">
        <f t="shared" si="2"/>
        <v>170</v>
      </c>
      <c r="M15" s="7"/>
      <c r="N15" s="63" t="s">
        <v>135</v>
      </c>
      <c r="O15" s="64">
        <f>SUM(B10:B14)</f>
        <v>1851</v>
      </c>
      <c r="P15" s="67">
        <f>SUM(C10:C14)</f>
        <v>1717</v>
      </c>
      <c r="Q15" s="58">
        <f aca="true" t="shared" si="4" ref="Q15:Q36">O15+P15</f>
        <v>3568</v>
      </c>
    </row>
    <row r="16" spans="1:17" ht="16.5" customHeight="1">
      <c r="A16" s="9" t="s">
        <v>15</v>
      </c>
      <c r="B16" s="10">
        <v>417</v>
      </c>
      <c r="C16" s="23">
        <v>370</v>
      </c>
      <c r="D16" s="23">
        <f t="shared" si="0"/>
        <v>787</v>
      </c>
      <c r="E16" s="79" t="s">
        <v>81</v>
      </c>
      <c r="F16" s="12">
        <v>552</v>
      </c>
      <c r="G16" s="23">
        <v>506</v>
      </c>
      <c r="H16" s="23">
        <f t="shared" si="1"/>
        <v>1058</v>
      </c>
      <c r="I16" s="79" t="s">
        <v>57</v>
      </c>
      <c r="J16" s="10">
        <v>32</v>
      </c>
      <c r="K16" s="23">
        <v>113</v>
      </c>
      <c r="L16" s="37">
        <f t="shared" si="2"/>
        <v>145</v>
      </c>
      <c r="M16" s="7"/>
      <c r="N16" s="63" t="s">
        <v>110</v>
      </c>
      <c r="O16" s="64">
        <f>SUM(B15:B19)</f>
        <v>2019</v>
      </c>
      <c r="P16" s="67">
        <f>SUM(C15:C19)</f>
        <v>1892</v>
      </c>
      <c r="Q16" s="58">
        <f t="shared" si="4"/>
        <v>3911</v>
      </c>
    </row>
    <row r="17" spans="1:17" ht="16.5" customHeight="1">
      <c r="A17" s="9" t="s">
        <v>16</v>
      </c>
      <c r="B17" s="10">
        <v>394</v>
      </c>
      <c r="C17" s="23">
        <v>372</v>
      </c>
      <c r="D17" s="23">
        <f t="shared" si="0"/>
        <v>766</v>
      </c>
      <c r="E17" s="79" t="s">
        <v>82</v>
      </c>
      <c r="F17" s="12">
        <v>468</v>
      </c>
      <c r="G17" s="23">
        <v>423</v>
      </c>
      <c r="H17" s="23">
        <f t="shared" si="1"/>
        <v>891</v>
      </c>
      <c r="I17" s="79" t="s">
        <v>58</v>
      </c>
      <c r="J17" s="10">
        <v>21</v>
      </c>
      <c r="K17" s="23">
        <v>81</v>
      </c>
      <c r="L17" s="37">
        <f t="shared" si="2"/>
        <v>102</v>
      </c>
      <c r="M17" s="7"/>
      <c r="N17" s="63" t="s">
        <v>111</v>
      </c>
      <c r="O17" s="64">
        <f>SUM(B20:B24)</f>
        <v>2110</v>
      </c>
      <c r="P17" s="67">
        <f>SUM(C20:C24)</f>
        <v>2013</v>
      </c>
      <c r="Q17" s="58">
        <f t="shared" si="4"/>
        <v>4123</v>
      </c>
    </row>
    <row r="18" spans="1:17" ht="16.5" customHeight="1">
      <c r="A18" s="9" t="s">
        <v>17</v>
      </c>
      <c r="B18" s="10">
        <v>399</v>
      </c>
      <c r="C18" s="23">
        <v>390</v>
      </c>
      <c r="D18" s="23">
        <f t="shared" si="0"/>
        <v>789</v>
      </c>
      <c r="E18" s="79" t="s">
        <v>83</v>
      </c>
      <c r="F18" s="12">
        <v>478</v>
      </c>
      <c r="G18" s="23">
        <v>465</v>
      </c>
      <c r="H18" s="23">
        <f t="shared" si="1"/>
        <v>943</v>
      </c>
      <c r="I18" s="79" t="s">
        <v>59</v>
      </c>
      <c r="J18" s="10">
        <v>20</v>
      </c>
      <c r="K18" s="23">
        <v>84</v>
      </c>
      <c r="L18" s="37">
        <f t="shared" si="2"/>
        <v>104</v>
      </c>
      <c r="M18" s="7"/>
      <c r="N18" s="63" t="s">
        <v>112</v>
      </c>
      <c r="O18" s="78">
        <f>SUM(B25:B29)</f>
        <v>2254</v>
      </c>
      <c r="P18" s="65">
        <f>SUM(C25:C29)</f>
        <v>2197</v>
      </c>
      <c r="Q18" s="58">
        <f t="shared" si="4"/>
        <v>4451</v>
      </c>
    </row>
    <row r="19" spans="1:17" ht="16.5" customHeight="1">
      <c r="A19" s="9" t="s">
        <v>18</v>
      </c>
      <c r="B19" s="10">
        <v>406</v>
      </c>
      <c r="C19" s="23">
        <v>403</v>
      </c>
      <c r="D19" s="23">
        <f t="shared" si="0"/>
        <v>809</v>
      </c>
      <c r="E19" s="79" t="s">
        <v>84</v>
      </c>
      <c r="F19" s="12">
        <v>502</v>
      </c>
      <c r="G19" s="23">
        <v>484</v>
      </c>
      <c r="H19" s="23">
        <f t="shared" si="1"/>
        <v>986</v>
      </c>
      <c r="I19" s="79" t="s">
        <v>60</v>
      </c>
      <c r="J19" s="10">
        <v>21</v>
      </c>
      <c r="K19" s="23">
        <v>56</v>
      </c>
      <c r="L19" s="37">
        <f t="shared" si="2"/>
        <v>77</v>
      </c>
      <c r="M19" s="7"/>
      <c r="N19" s="63" t="s">
        <v>113</v>
      </c>
      <c r="O19" s="64">
        <f>SUM(B30:B34)</f>
        <v>2296</v>
      </c>
      <c r="P19" s="67">
        <f>SUM(C30:C34)</f>
        <v>2064</v>
      </c>
      <c r="Q19" s="58">
        <f t="shared" si="4"/>
        <v>4360</v>
      </c>
    </row>
    <row r="20" spans="1:17" ht="16.5" customHeight="1">
      <c r="A20" s="9" t="s">
        <v>19</v>
      </c>
      <c r="B20" s="10">
        <v>426</v>
      </c>
      <c r="C20" s="23">
        <v>393</v>
      </c>
      <c r="D20" s="23">
        <f t="shared" si="0"/>
        <v>819</v>
      </c>
      <c r="E20" s="79" t="s">
        <v>85</v>
      </c>
      <c r="F20" s="12">
        <v>469</v>
      </c>
      <c r="G20" s="22">
        <v>492</v>
      </c>
      <c r="H20" s="23">
        <f t="shared" si="1"/>
        <v>961</v>
      </c>
      <c r="I20" s="79" t="s">
        <v>61</v>
      </c>
      <c r="J20" s="10">
        <v>9</v>
      </c>
      <c r="K20" s="23">
        <v>50</v>
      </c>
      <c r="L20" s="37">
        <f t="shared" si="2"/>
        <v>59</v>
      </c>
      <c r="M20" s="7"/>
      <c r="N20" s="63" t="s">
        <v>114</v>
      </c>
      <c r="O20" s="64">
        <f>SUM(B35:B39)</f>
        <v>2532</v>
      </c>
      <c r="P20" s="67">
        <f>SUM(C35:C39)</f>
        <v>2287</v>
      </c>
      <c r="Q20" s="58">
        <f t="shared" si="4"/>
        <v>4819</v>
      </c>
    </row>
    <row r="21" spans="1:17" ht="16.5" customHeight="1">
      <c r="A21" s="9" t="s">
        <v>20</v>
      </c>
      <c r="B21" s="10">
        <v>438</v>
      </c>
      <c r="C21" s="23">
        <v>386</v>
      </c>
      <c r="D21" s="23">
        <f t="shared" si="0"/>
        <v>824</v>
      </c>
      <c r="E21" s="79" t="s">
        <v>86</v>
      </c>
      <c r="F21" s="12">
        <v>469</v>
      </c>
      <c r="G21" s="22">
        <v>497</v>
      </c>
      <c r="H21" s="23">
        <f t="shared" si="1"/>
        <v>966</v>
      </c>
      <c r="I21" s="28" t="s">
        <v>62</v>
      </c>
      <c r="J21" s="10">
        <v>4</v>
      </c>
      <c r="K21" s="23">
        <v>45</v>
      </c>
      <c r="L21" s="37">
        <f t="shared" si="2"/>
        <v>49</v>
      </c>
      <c r="M21" s="7"/>
      <c r="N21" s="63" t="s">
        <v>115</v>
      </c>
      <c r="O21" s="64">
        <f>SUM(B40:B44)</f>
        <v>3063</v>
      </c>
      <c r="P21" s="67">
        <f>SUM(C40:C44)</f>
        <v>2785</v>
      </c>
      <c r="Q21" s="58">
        <f t="shared" si="4"/>
        <v>5848</v>
      </c>
    </row>
    <row r="22" spans="1:17" ht="16.5" customHeight="1">
      <c r="A22" s="9" t="s">
        <v>21</v>
      </c>
      <c r="B22" s="10">
        <v>423</v>
      </c>
      <c r="C22" s="23">
        <v>386</v>
      </c>
      <c r="D22" s="23">
        <f t="shared" si="0"/>
        <v>809</v>
      </c>
      <c r="E22" s="79" t="s">
        <v>87</v>
      </c>
      <c r="F22" s="12">
        <v>523</v>
      </c>
      <c r="G22" s="22">
        <v>481</v>
      </c>
      <c r="H22" s="23">
        <f t="shared" si="1"/>
        <v>1004</v>
      </c>
      <c r="I22" s="28" t="s">
        <v>63</v>
      </c>
      <c r="J22" s="10">
        <v>3</v>
      </c>
      <c r="K22" s="23">
        <v>25</v>
      </c>
      <c r="L22" s="37">
        <f t="shared" si="2"/>
        <v>28</v>
      </c>
      <c r="M22" s="7"/>
      <c r="N22" s="63" t="s">
        <v>116</v>
      </c>
      <c r="O22" s="64">
        <f>SUM(F5:F9)</f>
        <v>2748</v>
      </c>
      <c r="P22" s="67">
        <f>SUM(G5:G9)</f>
        <v>2591</v>
      </c>
      <c r="Q22" s="58">
        <f t="shared" si="4"/>
        <v>5339</v>
      </c>
    </row>
    <row r="23" spans="1:17" ht="16.5" customHeight="1">
      <c r="A23" s="9" t="s">
        <v>22</v>
      </c>
      <c r="B23" s="10">
        <v>416</v>
      </c>
      <c r="C23" s="23">
        <v>414</v>
      </c>
      <c r="D23" s="23">
        <f t="shared" si="0"/>
        <v>830</v>
      </c>
      <c r="E23" s="79" t="s">
        <v>88</v>
      </c>
      <c r="F23" s="12">
        <v>544</v>
      </c>
      <c r="G23" s="22">
        <v>564</v>
      </c>
      <c r="H23" s="23">
        <f t="shared" si="1"/>
        <v>1108</v>
      </c>
      <c r="I23" s="28" t="s">
        <v>64</v>
      </c>
      <c r="J23" s="10">
        <v>3</v>
      </c>
      <c r="K23" s="23">
        <v>21</v>
      </c>
      <c r="L23" s="37">
        <f t="shared" si="2"/>
        <v>24</v>
      </c>
      <c r="M23" s="7"/>
      <c r="N23" s="63" t="s">
        <v>117</v>
      </c>
      <c r="O23" s="64">
        <f>SUM(F10:F14)</f>
        <v>2647</v>
      </c>
      <c r="P23" s="67">
        <f>SUM(G10:G14)</f>
        <v>2562</v>
      </c>
      <c r="Q23" s="58">
        <f t="shared" si="4"/>
        <v>5209</v>
      </c>
    </row>
    <row r="24" spans="1:17" ht="16.5" customHeight="1">
      <c r="A24" s="9" t="s">
        <v>23</v>
      </c>
      <c r="B24" s="10">
        <v>407</v>
      </c>
      <c r="C24" s="23">
        <v>434</v>
      </c>
      <c r="D24" s="72">
        <f t="shared" si="0"/>
        <v>841</v>
      </c>
      <c r="E24" s="79" t="s">
        <v>89</v>
      </c>
      <c r="F24" s="6">
        <v>650</v>
      </c>
      <c r="G24" s="26">
        <v>663</v>
      </c>
      <c r="H24" s="72">
        <f t="shared" si="1"/>
        <v>1313</v>
      </c>
      <c r="I24" s="35" t="s">
        <v>65</v>
      </c>
      <c r="J24" s="6">
        <v>3</v>
      </c>
      <c r="K24" s="24">
        <v>7</v>
      </c>
      <c r="L24" s="77">
        <f t="shared" si="2"/>
        <v>10</v>
      </c>
      <c r="M24" s="7"/>
      <c r="N24" s="63" t="s">
        <v>118</v>
      </c>
      <c r="O24" s="64">
        <f>SUM(F15:F19)</f>
        <v>2498</v>
      </c>
      <c r="P24" s="67">
        <f>SUM(G15:G19)</f>
        <v>2378</v>
      </c>
      <c r="Q24" s="58">
        <f t="shared" si="4"/>
        <v>4876</v>
      </c>
    </row>
    <row r="25" spans="1:17" ht="16.5" customHeight="1">
      <c r="A25" s="9" t="s">
        <v>24</v>
      </c>
      <c r="B25" s="8">
        <v>413</v>
      </c>
      <c r="C25" s="24">
        <v>452</v>
      </c>
      <c r="D25" s="24">
        <f t="shared" si="0"/>
        <v>865</v>
      </c>
      <c r="E25" s="79" t="s">
        <v>90</v>
      </c>
      <c r="F25" s="10">
        <v>715</v>
      </c>
      <c r="G25" s="22">
        <v>712</v>
      </c>
      <c r="H25" s="24">
        <f t="shared" si="1"/>
        <v>1427</v>
      </c>
      <c r="I25" s="38" t="s">
        <v>66</v>
      </c>
      <c r="J25" s="39">
        <v>1</v>
      </c>
      <c r="K25" s="75">
        <v>7</v>
      </c>
      <c r="L25" s="36">
        <f t="shared" si="2"/>
        <v>8</v>
      </c>
      <c r="M25" s="30"/>
      <c r="N25" s="63" t="s">
        <v>136</v>
      </c>
      <c r="O25" s="64">
        <f>SUM(F20:F24)</f>
        <v>2655</v>
      </c>
      <c r="P25" s="67">
        <f>SUM(G20:G24)</f>
        <v>2697</v>
      </c>
      <c r="Q25" s="58">
        <f t="shared" si="4"/>
        <v>5352</v>
      </c>
    </row>
    <row r="26" spans="1:17" ht="16.5" customHeight="1">
      <c r="A26" s="9" t="s">
        <v>25</v>
      </c>
      <c r="B26" s="12">
        <v>466</v>
      </c>
      <c r="C26" s="23">
        <v>393</v>
      </c>
      <c r="D26" s="23">
        <f t="shared" si="0"/>
        <v>859</v>
      </c>
      <c r="E26" s="79" t="s">
        <v>91</v>
      </c>
      <c r="F26" s="10">
        <v>715</v>
      </c>
      <c r="G26" s="22">
        <v>747</v>
      </c>
      <c r="H26" s="23">
        <f t="shared" si="1"/>
        <v>1462</v>
      </c>
      <c r="I26" s="38" t="s">
        <v>67</v>
      </c>
      <c r="J26" s="39">
        <v>1</v>
      </c>
      <c r="K26" s="75">
        <v>3</v>
      </c>
      <c r="L26" s="36">
        <f t="shared" si="2"/>
        <v>4</v>
      </c>
      <c r="M26" s="30"/>
      <c r="N26" s="63" t="s">
        <v>119</v>
      </c>
      <c r="O26" s="64">
        <f>SUM(F25:F29)</f>
        <v>3108</v>
      </c>
      <c r="P26" s="67">
        <f>SUM(G25:G29)</f>
        <v>3242</v>
      </c>
      <c r="Q26" s="58">
        <f t="shared" si="4"/>
        <v>6350</v>
      </c>
    </row>
    <row r="27" spans="1:17" ht="16.5" customHeight="1">
      <c r="A27" s="9" t="s">
        <v>27</v>
      </c>
      <c r="B27" s="12">
        <v>479</v>
      </c>
      <c r="C27" s="23">
        <v>454</v>
      </c>
      <c r="D27" s="23">
        <f t="shared" si="0"/>
        <v>933</v>
      </c>
      <c r="E27" s="79" t="s">
        <v>92</v>
      </c>
      <c r="F27" s="10">
        <v>705</v>
      </c>
      <c r="G27" s="22">
        <v>748</v>
      </c>
      <c r="H27" s="23">
        <f t="shared" si="1"/>
        <v>1453</v>
      </c>
      <c r="I27" s="38" t="s">
        <v>68</v>
      </c>
      <c r="J27" s="39">
        <v>0</v>
      </c>
      <c r="K27" s="75">
        <v>4</v>
      </c>
      <c r="L27" s="36">
        <f t="shared" si="2"/>
        <v>4</v>
      </c>
      <c r="M27" s="30"/>
      <c r="N27" s="63" t="s">
        <v>120</v>
      </c>
      <c r="O27" s="64">
        <f>SUM(F30:F34)</f>
        <v>2826</v>
      </c>
      <c r="P27" s="67">
        <f>SUM(G30:G34)</f>
        <v>3078</v>
      </c>
      <c r="Q27" s="58">
        <f t="shared" si="4"/>
        <v>5904</v>
      </c>
    </row>
    <row r="28" spans="1:17" ht="16.5" customHeight="1">
      <c r="A28" s="9" t="s">
        <v>28</v>
      </c>
      <c r="B28" s="12">
        <v>422</v>
      </c>
      <c r="C28" s="23">
        <v>443</v>
      </c>
      <c r="D28" s="23">
        <f t="shared" si="0"/>
        <v>865</v>
      </c>
      <c r="E28" s="79" t="s">
        <v>93</v>
      </c>
      <c r="F28" s="10">
        <v>526</v>
      </c>
      <c r="G28" s="22">
        <v>554</v>
      </c>
      <c r="H28" s="23">
        <f t="shared" si="1"/>
        <v>1080</v>
      </c>
      <c r="I28" s="38" t="s">
        <v>69</v>
      </c>
      <c r="J28" s="39">
        <v>1</v>
      </c>
      <c r="K28" s="75">
        <v>0</v>
      </c>
      <c r="L28" s="36">
        <f t="shared" si="2"/>
        <v>1</v>
      </c>
      <c r="M28" s="30"/>
      <c r="N28" s="63" t="s">
        <v>121</v>
      </c>
      <c r="O28" s="64">
        <f>SUM(F35:F39)</f>
        <v>2245</v>
      </c>
      <c r="P28" s="67">
        <f>SUM(G35:G39)</f>
        <v>2642</v>
      </c>
      <c r="Q28" s="58">
        <f t="shared" si="4"/>
        <v>4887</v>
      </c>
    </row>
    <row r="29" spans="1:17" ht="16.5" customHeight="1">
      <c r="A29" s="9" t="s">
        <v>29</v>
      </c>
      <c r="B29" s="12">
        <v>474</v>
      </c>
      <c r="C29" s="23">
        <v>455</v>
      </c>
      <c r="D29" s="23">
        <f t="shared" si="0"/>
        <v>929</v>
      </c>
      <c r="E29" s="79" t="s">
        <v>94</v>
      </c>
      <c r="F29" s="10">
        <v>447</v>
      </c>
      <c r="G29" s="22">
        <v>481</v>
      </c>
      <c r="H29" s="23">
        <f t="shared" si="1"/>
        <v>928</v>
      </c>
      <c r="I29" s="38" t="s">
        <v>70</v>
      </c>
      <c r="J29" s="39">
        <v>0</v>
      </c>
      <c r="K29" s="75">
        <v>0</v>
      </c>
      <c r="L29" s="36">
        <f t="shared" si="2"/>
        <v>0</v>
      </c>
      <c r="M29" s="30"/>
      <c r="N29" s="63" t="s">
        <v>122</v>
      </c>
      <c r="O29" s="64">
        <f>SUM(F40:F44)</f>
        <v>1857</v>
      </c>
      <c r="P29" s="67">
        <f>SUM(G40:G44)</f>
        <v>2289</v>
      </c>
      <c r="Q29" s="58">
        <f t="shared" si="4"/>
        <v>4146</v>
      </c>
    </row>
    <row r="30" spans="1:17" ht="16.5" customHeight="1">
      <c r="A30" s="9" t="s">
        <v>30</v>
      </c>
      <c r="B30" s="12">
        <v>463</v>
      </c>
      <c r="C30" s="23">
        <v>424</v>
      </c>
      <c r="D30" s="23">
        <f t="shared" si="0"/>
        <v>887</v>
      </c>
      <c r="E30" s="79" t="s">
        <v>95</v>
      </c>
      <c r="F30" s="10">
        <v>627</v>
      </c>
      <c r="G30" s="22">
        <v>620</v>
      </c>
      <c r="H30" s="23">
        <f t="shared" si="1"/>
        <v>1247</v>
      </c>
      <c r="I30" s="38" t="s">
        <v>142</v>
      </c>
      <c r="J30" s="39">
        <v>0</v>
      </c>
      <c r="K30" s="75">
        <v>1</v>
      </c>
      <c r="L30" s="36">
        <f t="shared" si="2"/>
        <v>1</v>
      </c>
      <c r="M30" s="30"/>
      <c r="N30" s="63" t="s">
        <v>123</v>
      </c>
      <c r="O30" s="64">
        <f>SUM(J5:J9)</f>
        <v>1078</v>
      </c>
      <c r="P30" s="67">
        <f>SUM(K5:K9)</f>
        <v>1687</v>
      </c>
      <c r="Q30" s="58">
        <f t="shared" si="4"/>
        <v>2765</v>
      </c>
    </row>
    <row r="31" spans="1:17" ht="16.5" customHeight="1">
      <c r="A31" s="9" t="s">
        <v>31</v>
      </c>
      <c r="B31" s="12">
        <v>446</v>
      </c>
      <c r="C31" s="23">
        <v>428</v>
      </c>
      <c r="D31" s="23">
        <f t="shared" si="0"/>
        <v>874</v>
      </c>
      <c r="E31" s="79" t="s">
        <v>96</v>
      </c>
      <c r="F31" s="10">
        <v>564</v>
      </c>
      <c r="G31" s="22">
        <v>560</v>
      </c>
      <c r="H31" s="23">
        <f t="shared" si="1"/>
        <v>1124</v>
      </c>
      <c r="I31" s="38"/>
      <c r="J31" s="39"/>
      <c r="K31" s="75"/>
      <c r="L31" s="36"/>
      <c r="M31" s="30"/>
      <c r="N31" s="63" t="s">
        <v>130</v>
      </c>
      <c r="O31" s="64">
        <f>SUM(J10:J14)</f>
        <v>462</v>
      </c>
      <c r="P31" s="67">
        <f>SUM(K10:K14)</f>
        <v>1003</v>
      </c>
      <c r="Q31" s="58">
        <f t="shared" si="4"/>
        <v>1465</v>
      </c>
    </row>
    <row r="32" spans="1:17" ht="16.5" customHeight="1">
      <c r="A32" s="9" t="s">
        <v>32</v>
      </c>
      <c r="B32" s="12">
        <v>450</v>
      </c>
      <c r="C32" s="23">
        <v>409</v>
      </c>
      <c r="D32" s="23">
        <f t="shared" si="0"/>
        <v>859</v>
      </c>
      <c r="E32" s="79" t="s">
        <v>97</v>
      </c>
      <c r="F32" s="10">
        <v>557</v>
      </c>
      <c r="G32" s="22">
        <v>651</v>
      </c>
      <c r="H32" s="23">
        <f t="shared" si="1"/>
        <v>1208</v>
      </c>
      <c r="I32" s="38"/>
      <c r="J32" s="39"/>
      <c r="K32" s="75"/>
      <c r="L32" s="36"/>
      <c r="M32" s="30"/>
      <c r="N32" s="63" t="s">
        <v>131</v>
      </c>
      <c r="O32" s="64">
        <f>SUM(J15:J19)</f>
        <v>140</v>
      </c>
      <c r="P32" s="67">
        <f>SUM(K15:K19)</f>
        <v>458</v>
      </c>
      <c r="Q32" s="58">
        <f t="shared" si="4"/>
        <v>598</v>
      </c>
    </row>
    <row r="33" spans="1:17" ht="16.5" customHeight="1">
      <c r="A33" s="9" t="s">
        <v>33</v>
      </c>
      <c r="B33" s="12">
        <v>484</v>
      </c>
      <c r="C33" s="23">
        <v>387</v>
      </c>
      <c r="D33" s="23">
        <f t="shared" si="0"/>
        <v>871</v>
      </c>
      <c r="E33" s="79" t="s">
        <v>98</v>
      </c>
      <c r="F33" s="10">
        <v>563</v>
      </c>
      <c r="G33" s="22">
        <v>667</v>
      </c>
      <c r="H33" s="23">
        <f t="shared" si="1"/>
        <v>1230</v>
      </c>
      <c r="I33" s="21"/>
      <c r="J33" s="31"/>
      <c r="K33" s="26"/>
      <c r="L33" s="55"/>
      <c r="M33" s="7"/>
      <c r="N33" s="63" t="s">
        <v>132</v>
      </c>
      <c r="O33" s="64">
        <f>SUM(J20:J24)</f>
        <v>22</v>
      </c>
      <c r="P33" s="67">
        <f>SUM(K20:K24)</f>
        <v>148</v>
      </c>
      <c r="Q33" s="58">
        <f t="shared" si="4"/>
        <v>170</v>
      </c>
    </row>
    <row r="34" spans="1:17" ht="16.5" customHeight="1">
      <c r="A34" s="9" t="s">
        <v>34</v>
      </c>
      <c r="B34" s="12">
        <v>453</v>
      </c>
      <c r="C34" s="23">
        <v>416</v>
      </c>
      <c r="D34" s="23">
        <f t="shared" si="0"/>
        <v>869</v>
      </c>
      <c r="E34" s="79" t="s">
        <v>99</v>
      </c>
      <c r="F34" s="10">
        <v>515</v>
      </c>
      <c r="G34" s="22">
        <v>580</v>
      </c>
      <c r="H34" s="23">
        <f t="shared" si="1"/>
        <v>1095</v>
      </c>
      <c r="I34" s="41"/>
      <c r="J34" s="12"/>
      <c r="K34" s="22"/>
      <c r="L34" s="37"/>
      <c r="M34" s="7"/>
      <c r="N34" s="63" t="s">
        <v>133</v>
      </c>
      <c r="O34" s="64">
        <f>SUM(J25:J29)</f>
        <v>3</v>
      </c>
      <c r="P34" s="67">
        <f>SUM(K25:K29)</f>
        <v>14</v>
      </c>
      <c r="Q34" s="58">
        <f t="shared" si="4"/>
        <v>17</v>
      </c>
    </row>
    <row r="35" spans="1:17" ht="16.5" customHeight="1" thickBot="1">
      <c r="A35" s="9" t="s">
        <v>35</v>
      </c>
      <c r="B35" s="12">
        <v>476</v>
      </c>
      <c r="C35" s="23">
        <v>443</v>
      </c>
      <c r="D35" s="23">
        <f t="shared" si="0"/>
        <v>919</v>
      </c>
      <c r="E35" s="79" t="s">
        <v>100</v>
      </c>
      <c r="F35" s="10">
        <v>438</v>
      </c>
      <c r="G35" s="22">
        <v>503</v>
      </c>
      <c r="H35" s="23">
        <f t="shared" si="1"/>
        <v>941</v>
      </c>
      <c r="I35" s="18"/>
      <c r="J35" s="43"/>
      <c r="K35" s="44"/>
      <c r="L35" s="45"/>
      <c r="M35" s="7"/>
      <c r="N35" s="99" t="s">
        <v>143</v>
      </c>
      <c r="O35" s="100">
        <f>SUM(J30:J34)</f>
        <v>0</v>
      </c>
      <c r="P35" s="105">
        <f>SUM(K30:K34)</f>
        <v>1</v>
      </c>
      <c r="Q35" s="95">
        <f>O35+P35</f>
        <v>1</v>
      </c>
    </row>
    <row r="36" spans="1:17" ht="16.5" customHeight="1" thickBot="1" thickTop="1">
      <c r="A36" s="9" t="s">
        <v>36</v>
      </c>
      <c r="B36" s="12">
        <v>477</v>
      </c>
      <c r="C36" s="23">
        <v>437</v>
      </c>
      <c r="D36" s="23">
        <f t="shared" si="0"/>
        <v>914</v>
      </c>
      <c r="E36" s="79" t="s">
        <v>101</v>
      </c>
      <c r="F36" s="10">
        <v>426</v>
      </c>
      <c r="G36" s="22">
        <v>506</v>
      </c>
      <c r="H36" s="23">
        <f t="shared" si="1"/>
        <v>932</v>
      </c>
      <c r="I36" s="41"/>
      <c r="J36" s="12"/>
      <c r="K36" s="22"/>
      <c r="L36" s="37"/>
      <c r="M36" s="7"/>
      <c r="N36" s="96" t="s">
        <v>2</v>
      </c>
      <c r="O36" s="97">
        <f>SUM(O14:O35)</f>
        <v>40148</v>
      </c>
      <c r="P36" s="98">
        <f>SUM(P14:P35)</f>
        <v>41323</v>
      </c>
      <c r="Q36" s="62">
        <f t="shared" si="4"/>
        <v>81471</v>
      </c>
    </row>
    <row r="37" spans="1:13" ht="16.5" customHeight="1" thickBot="1">
      <c r="A37" s="9" t="s">
        <v>37</v>
      </c>
      <c r="B37" s="12">
        <v>517</v>
      </c>
      <c r="C37" s="23">
        <v>434</v>
      </c>
      <c r="D37" s="23">
        <f t="shared" si="0"/>
        <v>951</v>
      </c>
      <c r="E37" s="79" t="s">
        <v>102</v>
      </c>
      <c r="F37" s="10">
        <v>475</v>
      </c>
      <c r="G37" s="22">
        <v>570</v>
      </c>
      <c r="H37" s="23">
        <f t="shared" si="1"/>
        <v>1045</v>
      </c>
      <c r="I37" s="11"/>
      <c r="J37" s="12"/>
      <c r="K37" s="22"/>
      <c r="L37" s="37"/>
      <c r="M37" s="7"/>
    </row>
    <row r="38" spans="1:17" ht="16.5" customHeight="1" thickBot="1">
      <c r="A38" s="9" t="s">
        <v>38</v>
      </c>
      <c r="B38" s="12">
        <v>522</v>
      </c>
      <c r="C38" s="23">
        <v>455</v>
      </c>
      <c r="D38" s="23">
        <f t="shared" si="0"/>
        <v>977</v>
      </c>
      <c r="E38" s="79" t="s">
        <v>103</v>
      </c>
      <c r="F38" s="10">
        <v>472</v>
      </c>
      <c r="G38" s="22">
        <v>505</v>
      </c>
      <c r="H38" s="23">
        <f t="shared" si="1"/>
        <v>977</v>
      </c>
      <c r="I38" s="42"/>
      <c r="J38" s="43"/>
      <c r="K38" s="44"/>
      <c r="L38" s="45"/>
      <c r="M38" s="7"/>
      <c r="N38" s="104" t="s">
        <v>4</v>
      </c>
      <c r="O38" s="87" t="s">
        <v>0</v>
      </c>
      <c r="P38" s="87" t="s">
        <v>1</v>
      </c>
      <c r="Q38" s="76" t="s">
        <v>2</v>
      </c>
    </row>
    <row r="39" spans="1:17" ht="16.5" customHeight="1">
      <c r="A39" s="9" t="s">
        <v>39</v>
      </c>
      <c r="B39" s="12">
        <v>540</v>
      </c>
      <c r="C39" s="23">
        <v>518</v>
      </c>
      <c r="D39" s="23">
        <f t="shared" si="0"/>
        <v>1058</v>
      </c>
      <c r="E39" s="79" t="s">
        <v>104</v>
      </c>
      <c r="F39" s="10">
        <v>434</v>
      </c>
      <c r="G39" s="22">
        <v>558</v>
      </c>
      <c r="H39" s="23">
        <f t="shared" si="1"/>
        <v>992</v>
      </c>
      <c r="I39" s="41"/>
      <c r="J39" s="12"/>
      <c r="K39" s="22"/>
      <c r="L39" s="37"/>
      <c r="M39" s="7"/>
      <c r="N39" s="101" t="s">
        <v>137</v>
      </c>
      <c r="O39" s="102">
        <f>SUM(O26:O35)</f>
        <v>11741</v>
      </c>
      <c r="P39" s="102">
        <f>SUM(P26:P35)</f>
        <v>14562</v>
      </c>
      <c r="Q39" s="103">
        <f>O39+P39</f>
        <v>26303</v>
      </c>
    </row>
    <row r="40" spans="1:17" ht="16.5" customHeight="1">
      <c r="A40" s="9" t="s">
        <v>40</v>
      </c>
      <c r="B40" s="12">
        <v>597</v>
      </c>
      <c r="C40" s="23">
        <v>563</v>
      </c>
      <c r="D40" s="23">
        <f t="shared" si="0"/>
        <v>1160</v>
      </c>
      <c r="E40" s="79" t="s">
        <v>105</v>
      </c>
      <c r="F40" s="10">
        <v>445</v>
      </c>
      <c r="G40" s="22">
        <v>517</v>
      </c>
      <c r="H40" s="23">
        <f t="shared" si="1"/>
        <v>962</v>
      </c>
      <c r="I40" s="41"/>
      <c r="J40" s="12"/>
      <c r="K40" s="22"/>
      <c r="L40" s="37"/>
      <c r="M40" s="7"/>
      <c r="N40" s="69" t="s">
        <v>138</v>
      </c>
      <c r="O40" s="65">
        <f>SUM(O27:O35)</f>
        <v>8633</v>
      </c>
      <c r="P40" s="65">
        <f>SUM(P27:P35)</f>
        <v>11320</v>
      </c>
      <c r="Q40" s="68">
        <f>O40+P40</f>
        <v>19953</v>
      </c>
    </row>
    <row r="41" spans="1:17" ht="16.5" customHeight="1">
      <c r="A41" s="9" t="s">
        <v>41</v>
      </c>
      <c r="B41" s="12">
        <v>695</v>
      </c>
      <c r="C41" s="23">
        <v>562</v>
      </c>
      <c r="D41" s="23">
        <f t="shared" si="0"/>
        <v>1257</v>
      </c>
      <c r="E41" s="79" t="s">
        <v>106</v>
      </c>
      <c r="F41" s="10">
        <v>399</v>
      </c>
      <c r="G41" s="22">
        <v>459</v>
      </c>
      <c r="H41" s="23">
        <f t="shared" si="1"/>
        <v>858</v>
      </c>
      <c r="I41" s="41"/>
      <c r="J41" s="12"/>
      <c r="K41" s="22"/>
      <c r="L41" s="37"/>
      <c r="M41" s="7"/>
      <c r="N41" s="69" t="s">
        <v>139</v>
      </c>
      <c r="O41" s="65">
        <f>SUM(O28:O35)</f>
        <v>5807</v>
      </c>
      <c r="P41" s="65">
        <f>SUM(P28:P35)</f>
        <v>8242</v>
      </c>
      <c r="Q41" s="68">
        <f>O41+P41</f>
        <v>14049</v>
      </c>
    </row>
    <row r="42" spans="1:17" ht="16.5" customHeight="1">
      <c r="A42" s="9" t="s">
        <v>42</v>
      </c>
      <c r="B42" s="12">
        <v>588</v>
      </c>
      <c r="C42" s="23">
        <v>572</v>
      </c>
      <c r="D42" s="23">
        <f t="shared" si="0"/>
        <v>1160</v>
      </c>
      <c r="E42" s="79" t="s">
        <v>107</v>
      </c>
      <c r="F42" s="10">
        <v>389</v>
      </c>
      <c r="G42" s="22">
        <v>455</v>
      </c>
      <c r="H42" s="23">
        <f t="shared" si="1"/>
        <v>844</v>
      </c>
      <c r="I42" s="41"/>
      <c r="J42" s="12"/>
      <c r="K42" s="22"/>
      <c r="L42" s="37"/>
      <c r="M42" s="7"/>
      <c r="N42" s="69" t="s">
        <v>140</v>
      </c>
      <c r="O42" s="65">
        <f>SUM(O29:O35)</f>
        <v>3562</v>
      </c>
      <c r="P42" s="65">
        <f>SUM(P29:P35)</f>
        <v>5600</v>
      </c>
      <c r="Q42" s="68">
        <f>O42+P42</f>
        <v>9162</v>
      </c>
    </row>
    <row r="43" spans="1:17" ht="16.5" customHeight="1" thickBot="1">
      <c r="A43" s="9" t="s">
        <v>43</v>
      </c>
      <c r="B43" s="12">
        <v>634</v>
      </c>
      <c r="C43" s="23">
        <v>552</v>
      </c>
      <c r="D43" s="23">
        <f t="shared" si="0"/>
        <v>1186</v>
      </c>
      <c r="E43" s="79" t="s">
        <v>108</v>
      </c>
      <c r="F43" s="10">
        <v>325</v>
      </c>
      <c r="G43" s="22">
        <v>441</v>
      </c>
      <c r="H43" s="23">
        <f t="shared" si="1"/>
        <v>766</v>
      </c>
      <c r="I43" s="50"/>
      <c r="J43" s="46"/>
      <c r="K43" s="47"/>
      <c r="L43" s="48"/>
      <c r="M43" s="7"/>
      <c r="N43" s="70" t="s">
        <v>141</v>
      </c>
      <c r="O43" s="66">
        <f>SUM(O30:O35)</f>
        <v>1705</v>
      </c>
      <c r="P43" s="66">
        <f>SUM(P30:P35)</f>
        <v>3311</v>
      </c>
      <c r="Q43" s="59">
        <f>O43+P43</f>
        <v>5016</v>
      </c>
    </row>
    <row r="44" spans="1:13" ht="16.5" customHeight="1" thickBot="1" thickTop="1">
      <c r="A44" s="33" t="s">
        <v>44</v>
      </c>
      <c r="B44" s="34">
        <v>549</v>
      </c>
      <c r="C44" s="25">
        <v>536</v>
      </c>
      <c r="D44" s="25">
        <f t="shared" si="0"/>
        <v>1085</v>
      </c>
      <c r="E44" s="29" t="s">
        <v>109</v>
      </c>
      <c r="F44" s="20">
        <v>299</v>
      </c>
      <c r="G44" s="27">
        <v>417</v>
      </c>
      <c r="H44" s="25">
        <f t="shared" si="1"/>
        <v>716</v>
      </c>
      <c r="I44" s="49" t="s">
        <v>2</v>
      </c>
      <c r="J44" s="60">
        <f>SUM(B5:B44)+SUM(F5:F44)+SUM(J5:J43)</f>
        <v>40148</v>
      </c>
      <c r="K44" s="61">
        <f>SUM(C5:C44)+SUM(G5:G44)+SUM(K5:K43)</f>
        <v>41323</v>
      </c>
      <c r="L44" s="62">
        <f>SUM(D5:D44)+SUM(H5:H44)+SUM(L5:L43)</f>
        <v>81471</v>
      </c>
      <c r="M44" s="7"/>
    </row>
    <row r="45" spans="1:13" ht="14.25" customHeight="1">
      <c r="A45" s="19"/>
      <c r="B45" s="7"/>
      <c r="C45" s="7"/>
      <c r="D45" s="7"/>
      <c r="E45" s="32"/>
      <c r="F45" s="7"/>
      <c r="G45" s="7"/>
      <c r="H45" s="7"/>
      <c r="I45" s="3"/>
      <c r="J45" s="3"/>
      <c r="K45" s="3"/>
      <c r="L45" s="3"/>
      <c r="M45" s="3"/>
    </row>
    <row r="46" spans="1:13" ht="14.25" customHeight="1">
      <c r="A46" s="40"/>
      <c r="B46" s="7"/>
      <c r="C46" s="7"/>
      <c r="D46" s="7"/>
      <c r="E46" s="32"/>
      <c r="F46" s="7"/>
      <c r="G46" s="7"/>
      <c r="H46" s="7"/>
      <c r="I46" s="3"/>
      <c r="J46" s="3"/>
      <c r="K46" s="3"/>
      <c r="L46" s="3"/>
      <c r="M46" s="3"/>
    </row>
    <row r="47" spans="1:13" ht="14.25" customHeight="1">
      <c r="A47" s="40"/>
      <c r="B47" s="7"/>
      <c r="C47" s="7"/>
      <c r="D47" s="7"/>
      <c r="E47" s="32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40"/>
      <c r="B48" s="7"/>
      <c r="C48" s="7"/>
      <c r="D48" s="7"/>
      <c r="E48" s="51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40"/>
      <c r="B49" s="7"/>
      <c r="C49" s="7"/>
      <c r="D49" s="7"/>
      <c r="E49" s="51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40"/>
      <c r="B50" s="7"/>
      <c r="C50" s="7"/>
      <c r="D50" s="7"/>
      <c r="E50" s="32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40"/>
      <c r="B51" s="7"/>
      <c r="C51" s="7"/>
      <c r="D51" s="7"/>
      <c r="E51" s="32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40"/>
      <c r="B52" s="7"/>
      <c r="C52" s="7"/>
      <c r="D52" s="7"/>
      <c r="E52" s="32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40"/>
      <c r="B53" s="7"/>
      <c r="C53" s="7"/>
      <c r="D53" s="7"/>
      <c r="E53" s="32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40"/>
      <c r="B54" s="7"/>
      <c r="C54" s="7"/>
      <c r="D54" s="7"/>
      <c r="E54" s="32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40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2008-10-08T06:51:58Z</cp:lastPrinted>
  <dcterms:created xsi:type="dcterms:W3CDTF">2002-12-27T06:54:26Z</dcterms:created>
  <dcterms:modified xsi:type="dcterms:W3CDTF">2010-01-05T06:50:49Z</dcterms:modified>
  <cp:category/>
  <cp:version/>
  <cp:contentType/>
  <cp:contentStatus/>
</cp:coreProperties>
</file>