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<sst xmlns="http://schemas.openxmlformats.org/spreadsheetml/2006/main" count="172" uniqueCount="149">
  <si>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</si>
  <si>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</si>
  <si>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</si>
  <si>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</si>
  <si>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</si>
  <si>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</si>
  <si>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</si>
  <si>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</si>
  <si>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</si>
  <si>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</si>
  <si>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</si>
  <si>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</si>
  <si>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</si>
  <si>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</si>
  <si>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</si>
  <si>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</si>
  <si>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</si>
  <si>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</si>
  <si>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</si>
  <si>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</si>
  <si>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</si>
  <si>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</si>
  <si>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</si>
  <si>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</si>
  <si>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</si>
  <si>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</si>
  <si>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</si>
  <si>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</si>
  <si>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</si>
  <si>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</si>
  <si>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</si>
  <si>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</si>
  <si>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</si>
  <si>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</si>
  <si>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</si>
  <si>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</si>
  <si>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</si>
  <si>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</si>
  <si>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</si>
  <si>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</si>
  <si>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</si>
  <si>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</si>
  <si>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</si>
  <si>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</si>
  <si>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</si>
  <si>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</si>
  <si>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</si>
  <si>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</si>
  <si>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</si>
  <si>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</si>
  <si>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</si>
  <si>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</si>
  <si>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</si>
  <si>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</si>
  <si>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</si>
  <si>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</si>
  <si>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</si>
  <si>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</si>
  <si>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</si>
  <si>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</si>
  <si>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</si>
  <si>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</si>
  <si>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</si>
  <si>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</si>
  <si>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</si>
  <si>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</si>
  <si>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</si>
  <si>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</si>
  <si>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</si>
  <si>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</si>
  <si>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</si>
  <si>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</si>
  <si>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</si>
  <si>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</si>
  <si>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</si>
  <si>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</si>
  <si>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</si>
  <si>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</si>
  <si>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</si>
  <si>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</si>
  <si>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</si>
  <si>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</si>
  <si>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</si>
  <si>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</si>
  <si>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</si>
  <si>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</si>
  <si>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</si>
  <si>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</si>
  <si>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</si>
  <si>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</si>
  <si>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</si>
  <si>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</si>
  <si>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</si>
  <si>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</si>
  <si>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</si>
  <si>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</si>
  <si>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</si>
  <si>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</si>
  <si>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</si>
  <si>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</si>
  <si>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</si>
  <si>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</si>
  <si>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</si>
  <si>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</si>
  <si>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</si>
  <si>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</si>
  <si>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</si>
  <si>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</si>
  <si>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</si>
  <si>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</si>
  <si>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</si>
  <si>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</si>
  <si>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</si>
  <si>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</si>
  <si>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</si>
  <si>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</si>
  <si>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</si>
  <si>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</si>
  <si>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</si>
  <si>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</si>
  <si>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</si>
  <si>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</si>
  <si>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</si>
  <si>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</si>
  <si>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</si>
  <si>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</si>
  <si>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</si>
  <si>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</si>
  <si>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</si>
  <si>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</si>
  <si>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</si>
  <si>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</si>
  <si>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</si>
  <si>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</si>
  <si>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</si>
  <si>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</si>
  <si>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</si>
  <si>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</si>
  <si>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</si>
  <si>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</si>
  <si>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</si>
  <si>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</si>
  <si>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</si>
  <si>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</si>
  <si>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</si>
  <si>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</si>
  <si>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</si>
  <si>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平成24年4月1日現在</t>
  </si>
  <si>
    <t>108歳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</si>
</sst>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A2" sqref="A2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  <col min="14" max="14" width="7.50390625" style="0" bestFit="1" customWidth="1"/>
  </cols>
  <sheetData>
    <row r="2" spans="5:10" ht="17.25">
      <c r="E2" s="1" t="s">
        <v>3</v>
      </c>
      <c r="J2" s="2" t="s">
        <v>147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6">
        <v>320</v>
      </c>
      <c r="C5" s="23">
        <v>286</v>
      </c>
      <c r="D5" s="23">
        <f aca="true" t="shared" si="0" ref="D5:D44">B5+C5</f>
        <v>606</v>
      </c>
      <c r="E5" s="78" t="s">
        <v>71</v>
      </c>
      <c r="F5" s="8">
        <v>652</v>
      </c>
      <c r="G5" s="70">
        <v>579</v>
      </c>
      <c r="H5" s="23">
        <f aca="true" t="shared" si="1" ref="H5:H44">F5+G5</f>
        <v>1231</v>
      </c>
      <c r="I5" s="77" t="s">
        <v>46</v>
      </c>
      <c r="J5" s="6">
        <v>300</v>
      </c>
      <c r="K5" s="23">
        <v>435</v>
      </c>
      <c r="L5" s="74">
        <f aca="true" t="shared" si="2" ref="L5:L31">J5+K5</f>
        <v>735</v>
      </c>
      <c r="M5" s="7"/>
      <c r="N5" s="80" t="s">
        <v>124</v>
      </c>
      <c r="O5" s="81">
        <f>SUM(B5:B24)</f>
        <v>7522</v>
      </c>
      <c r="P5" s="82">
        <f>SUM(C5:C24)</f>
        <v>6936</v>
      </c>
      <c r="Q5" s="83">
        <f aca="true" t="shared" si="3" ref="Q5:Q10">O5+P5</f>
        <v>14458</v>
      </c>
    </row>
    <row r="6" spans="1:17" ht="16.5" customHeight="1">
      <c r="A6" s="9" t="s">
        <v>5</v>
      </c>
      <c r="B6" s="10">
        <v>310</v>
      </c>
      <c r="C6" s="22">
        <v>292</v>
      </c>
      <c r="D6" s="22">
        <f t="shared" si="0"/>
        <v>602</v>
      </c>
      <c r="E6" s="76" t="s">
        <v>72</v>
      </c>
      <c r="F6" s="12">
        <v>555</v>
      </c>
      <c r="G6" s="22">
        <v>533</v>
      </c>
      <c r="H6" s="22">
        <f t="shared" si="1"/>
        <v>1088</v>
      </c>
      <c r="I6" s="76" t="s">
        <v>47</v>
      </c>
      <c r="J6" s="10">
        <v>286</v>
      </c>
      <c r="K6" s="22">
        <v>398</v>
      </c>
      <c r="L6" s="35">
        <f t="shared" si="2"/>
        <v>684</v>
      </c>
      <c r="M6" s="7"/>
      <c r="N6" s="52" t="s">
        <v>125</v>
      </c>
      <c r="O6" s="53">
        <f>SUM(B25:B44)</f>
        <v>9557</v>
      </c>
      <c r="P6" s="54">
        <f>SUM(C25:C44)</f>
        <v>8758</v>
      </c>
      <c r="Q6" s="55">
        <f t="shared" si="3"/>
        <v>18315</v>
      </c>
    </row>
    <row r="7" spans="1:17" ht="16.5" customHeight="1">
      <c r="A7" s="9" t="s">
        <v>6</v>
      </c>
      <c r="B7" s="10">
        <v>335</v>
      </c>
      <c r="C7" s="22">
        <v>341</v>
      </c>
      <c r="D7" s="22">
        <f t="shared" si="0"/>
        <v>676</v>
      </c>
      <c r="E7" s="76" t="s">
        <v>73</v>
      </c>
      <c r="F7" s="12">
        <v>555</v>
      </c>
      <c r="G7" s="22">
        <v>518</v>
      </c>
      <c r="H7" s="22">
        <f t="shared" si="1"/>
        <v>1073</v>
      </c>
      <c r="I7" s="76" t="s">
        <v>48</v>
      </c>
      <c r="J7" s="10">
        <v>237</v>
      </c>
      <c r="K7" s="22">
        <v>383</v>
      </c>
      <c r="L7" s="35">
        <f t="shared" si="2"/>
        <v>620</v>
      </c>
      <c r="M7" s="7"/>
      <c r="N7" s="52" t="s">
        <v>126</v>
      </c>
      <c r="O7" s="53">
        <f>SUM(F5:F24)</f>
        <v>10480</v>
      </c>
      <c r="P7" s="54">
        <f>SUM(G5:G24)</f>
        <v>10040</v>
      </c>
      <c r="Q7" s="55">
        <f t="shared" si="3"/>
        <v>20520</v>
      </c>
    </row>
    <row r="8" spans="1:17" ht="16.5" customHeight="1">
      <c r="A8" s="9" t="s">
        <v>7</v>
      </c>
      <c r="B8" s="10">
        <v>368</v>
      </c>
      <c r="C8" s="22">
        <v>298</v>
      </c>
      <c r="D8" s="22">
        <f t="shared" si="0"/>
        <v>666</v>
      </c>
      <c r="E8" s="76" t="s">
        <v>74</v>
      </c>
      <c r="F8" s="12">
        <v>589</v>
      </c>
      <c r="G8" s="22">
        <v>566</v>
      </c>
      <c r="H8" s="22">
        <f t="shared" si="1"/>
        <v>1155</v>
      </c>
      <c r="I8" s="76" t="s">
        <v>49</v>
      </c>
      <c r="J8" s="10">
        <v>202</v>
      </c>
      <c r="K8" s="22">
        <v>350</v>
      </c>
      <c r="L8" s="35">
        <f t="shared" si="2"/>
        <v>552</v>
      </c>
      <c r="M8" s="7"/>
      <c r="N8" s="52" t="s">
        <v>127</v>
      </c>
      <c r="O8" s="53">
        <f>SUM(F25:F44)</f>
        <v>10218</v>
      </c>
      <c r="P8" s="54">
        <f>SUM(G25:G44)</f>
        <v>11400</v>
      </c>
      <c r="Q8" s="55">
        <f t="shared" si="3"/>
        <v>21618</v>
      </c>
    </row>
    <row r="9" spans="1:17" ht="16.5" customHeight="1">
      <c r="A9" s="9" t="s">
        <v>8</v>
      </c>
      <c r="B9" s="10">
        <v>350</v>
      </c>
      <c r="C9" s="22">
        <v>312</v>
      </c>
      <c r="D9" s="22">
        <f t="shared" si="0"/>
        <v>662</v>
      </c>
      <c r="E9" s="76" t="s">
        <v>75</v>
      </c>
      <c r="F9" s="12">
        <v>586</v>
      </c>
      <c r="G9" s="22">
        <v>546</v>
      </c>
      <c r="H9" s="22">
        <f t="shared" si="1"/>
        <v>1132</v>
      </c>
      <c r="I9" s="76" t="s">
        <v>50</v>
      </c>
      <c r="J9" s="10">
        <v>163</v>
      </c>
      <c r="K9" s="22">
        <v>274</v>
      </c>
      <c r="L9" s="35">
        <f t="shared" si="2"/>
        <v>437</v>
      </c>
      <c r="M9" s="7"/>
      <c r="N9" s="52" t="s">
        <v>128</v>
      </c>
      <c r="O9" s="53">
        <f>SUM(J5:J24)</f>
        <v>1919</v>
      </c>
      <c r="P9" s="54">
        <f>SUM(K5:K24)</f>
        <v>3645</v>
      </c>
      <c r="Q9" s="55">
        <f t="shared" si="3"/>
        <v>5564</v>
      </c>
    </row>
    <row r="10" spans="1:17" ht="16.5" customHeight="1" thickBot="1">
      <c r="A10" s="9" t="s">
        <v>9</v>
      </c>
      <c r="B10" s="10">
        <v>347</v>
      </c>
      <c r="C10" s="22">
        <v>338</v>
      </c>
      <c r="D10" s="22">
        <f t="shared" si="0"/>
        <v>685</v>
      </c>
      <c r="E10" s="76" t="s">
        <v>76</v>
      </c>
      <c r="F10" s="12">
        <v>488</v>
      </c>
      <c r="G10" s="22">
        <v>423</v>
      </c>
      <c r="H10" s="22">
        <f t="shared" si="1"/>
        <v>911</v>
      </c>
      <c r="I10" s="76" t="s">
        <v>51</v>
      </c>
      <c r="J10" s="10">
        <v>169</v>
      </c>
      <c r="K10" s="22">
        <v>279</v>
      </c>
      <c r="L10" s="35">
        <f t="shared" si="2"/>
        <v>448</v>
      </c>
      <c r="M10" s="7"/>
      <c r="N10" s="89" t="s">
        <v>129</v>
      </c>
      <c r="O10" s="90">
        <f>SUM(J25:J32)</f>
        <v>4</v>
      </c>
      <c r="P10" s="91">
        <f>SUM(K25:K32)</f>
        <v>18</v>
      </c>
      <c r="Q10" s="92">
        <f t="shared" si="3"/>
        <v>22</v>
      </c>
    </row>
    <row r="11" spans="1:17" ht="16.5" customHeight="1" thickBot="1" thickTop="1">
      <c r="A11" s="9" t="s">
        <v>10</v>
      </c>
      <c r="B11" s="10">
        <v>369</v>
      </c>
      <c r="C11" s="22">
        <v>317</v>
      </c>
      <c r="D11" s="22">
        <f t="shared" si="0"/>
        <v>686</v>
      </c>
      <c r="E11" s="76" t="s">
        <v>77</v>
      </c>
      <c r="F11" s="12">
        <v>527</v>
      </c>
      <c r="G11" s="22">
        <v>500</v>
      </c>
      <c r="H11" s="22">
        <f t="shared" si="1"/>
        <v>1027</v>
      </c>
      <c r="I11" s="76" t="s">
        <v>52</v>
      </c>
      <c r="J11" s="10">
        <v>119</v>
      </c>
      <c r="K11" s="22">
        <v>268</v>
      </c>
      <c r="L11" s="35">
        <f t="shared" si="2"/>
        <v>387</v>
      </c>
      <c r="M11" s="7"/>
      <c r="N11" s="51" t="s">
        <v>2</v>
      </c>
      <c r="O11" s="88">
        <f>SUM(O5:O10)</f>
        <v>39700</v>
      </c>
      <c r="P11" s="58">
        <f>SUM(P5:P10)</f>
        <v>40797</v>
      </c>
      <c r="Q11" s="59">
        <f>SUM(Q5:Q10)</f>
        <v>80497</v>
      </c>
    </row>
    <row r="12" spans="1:13" ht="16.5" customHeight="1" thickBot="1">
      <c r="A12" s="9" t="s">
        <v>11</v>
      </c>
      <c r="B12" s="10">
        <v>348</v>
      </c>
      <c r="C12" s="22">
        <v>334</v>
      </c>
      <c r="D12" s="22">
        <f t="shared" si="0"/>
        <v>682</v>
      </c>
      <c r="E12" s="76" t="s">
        <v>78</v>
      </c>
      <c r="F12" s="12">
        <v>533</v>
      </c>
      <c r="G12" s="22">
        <v>542</v>
      </c>
      <c r="H12" s="22">
        <f t="shared" si="1"/>
        <v>1075</v>
      </c>
      <c r="I12" s="76" t="s">
        <v>53</v>
      </c>
      <c r="J12" s="10">
        <v>109</v>
      </c>
      <c r="K12" s="22">
        <v>227</v>
      </c>
      <c r="L12" s="35">
        <f t="shared" si="2"/>
        <v>336</v>
      </c>
      <c r="M12" s="7"/>
    </row>
    <row r="13" spans="1:17" ht="16.5" customHeight="1" thickBot="1">
      <c r="A13" s="9" t="s">
        <v>12</v>
      </c>
      <c r="B13" s="10">
        <v>395</v>
      </c>
      <c r="C13" s="22">
        <v>321</v>
      </c>
      <c r="D13" s="22">
        <f t="shared" si="0"/>
        <v>716</v>
      </c>
      <c r="E13" s="76" t="s">
        <v>79</v>
      </c>
      <c r="F13" s="12">
        <v>530</v>
      </c>
      <c r="G13" s="22">
        <v>538</v>
      </c>
      <c r="H13" s="22">
        <f t="shared" si="1"/>
        <v>1068</v>
      </c>
      <c r="I13" s="76" t="s">
        <v>54</v>
      </c>
      <c r="J13" s="10">
        <v>98</v>
      </c>
      <c r="K13" s="22">
        <v>208</v>
      </c>
      <c r="L13" s="35">
        <f t="shared" si="2"/>
        <v>306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350</v>
      </c>
      <c r="C14" s="22">
        <v>324</v>
      </c>
      <c r="D14" s="22">
        <f t="shared" si="0"/>
        <v>674</v>
      </c>
      <c r="E14" s="76" t="s">
        <v>80</v>
      </c>
      <c r="F14" s="12">
        <v>529</v>
      </c>
      <c r="G14" s="22">
        <v>525</v>
      </c>
      <c r="H14" s="22">
        <f t="shared" si="1"/>
        <v>1054</v>
      </c>
      <c r="I14" s="76" t="s">
        <v>55</v>
      </c>
      <c r="J14" s="10">
        <v>63</v>
      </c>
      <c r="K14" s="22">
        <v>161</v>
      </c>
      <c r="L14" s="35">
        <f t="shared" si="2"/>
        <v>224</v>
      </c>
      <c r="M14" s="7"/>
      <c r="N14" s="85" t="s">
        <v>134</v>
      </c>
      <c r="O14" s="86">
        <f>SUM(B5:B9)</f>
        <v>1683</v>
      </c>
      <c r="P14" s="87">
        <f>SUM(C5:C9)</f>
        <v>1529</v>
      </c>
      <c r="Q14" s="83">
        <f>O14+P14</f>
        <v>3212</v>
      </c>
    </row>
    <row r="15" spans="1:17" ht="16.5" customHeight="1">
      <c r="A15" s="9" t="s">
        <v>14</v>
      </c>
      <c r="B15" s="10">
        <v>387</v>
      </c>
      <c r="C15" s="22">
        <v>345</v>
      </c>
      <c r="D15" s="22">
        <f t="shared" si="0"/>
        <v>732</v>
      </c>
      <c r="E15" s="76" t="s">
        <v>45</v>
      </c>
      <c r="F15" s="12">
        <v>488</v>
      </c>
      <c r="G15" s="22">
        <v>489</v>
      </c>
      <c r="H15" s="22">
        <f t="shared" si="1"/>
        <v>977</v>
      </c>
      <c r="I15" s="76" t="s">
        <v>56</v>
      </c>
      <c r="J15" s="10">
        <v>45</v>
      </c>
      <c r="K15" s="22">
        <v>142</v>
      </c>
      <c r="L15" s="35">
        <f t="shared" si="2"/>
        <v>187</v>
      </c>
      <c r="M15" s="7"/>
      <c r="N15" s="60" t="s">
        <v>135</v>
      </c>
      <c r="O15" s="61">
        <f>SUM(B10:B14)</f>
        <v>1809</v>
      </c>
      <c r="P15" s="64">
        <f>SUM(C10:C14)</f>
        <v>1634</v>
      </c>
      <c r="Q15" s="55">
        <f aca="true" t="shared" si="4" ref="Q15:Q36">O15+P15</f>
        <v>3443</v>
      </c>
    </row>
    <row r="16" spans="1:17" ht="16.5" customHeight="1">
      <c r="A16" s="9" t="s">
        <v>15</v>
      </c>
      <c r="B16" s="10">
        <v>372</v>
      </c>
      <c r="C16" s="22">
        <v>384</v>
      </c>
      <c r="D16" s="22">
        <f t="shared" si="0"/>
        <v>756</v>
      </c>
      <c r="E16" s="76" t="s">
        <v>81</v>
      </c>
      <c r="F16" s="12">
        <v>542</v>
      </c>
      <c r="G16" s="22">
        <v>459</v>
      </c>
      <c r="H16" s="22">
        <f t="shared" si="1"/>
        <v>1001</v>
      </c>
      <c r="I16" s="76" t="s">
        <v>57</v>
      </c>
      <c r="J16" s="10">
        <v>41</v>
      </c>
      <c r="K16" s="22">
        <v>114</v>
      </c>
      <c r="L16" s="35">
        <f t="shared" si="2"/>
        <v>155</v>
      </c>
      <c r="M16" s="7"/>
      <c r="N16" s="60" t="s">
        <v>110</v>
      </c>
      <c r="O16" s="61">
        <f>SUM(B15:B19)</f>
        <v>1971</v>
      </c>
      <c r="P16" s="64">
        <f>SUM(C15:C19)</f>
        <v>1834</v>
      </c>
      <c r="Q16" s="55">
        <f t="shared" si="4"/>
        <v>3805</v>
      </c>
    </row>
    <row r="17" spans="1:17" ht="16.5" customHeight="1">
      <c r="A17" s="9" t="s">
        <v>16</v>
      </c>
      <c r="B17" s="10">
        <v>399</v>
      </c>
      <c r="C17" s="22">
        <v>379</v>
      </c>
      <c r="D17" s="22">
        <f t="shared" si="0"/>
        <v>778</v>
      </c>
      <c r="E17" s="76" t="s">
        <v>82</v>
      </c>
      <c r="F17" s="12">
        <v>491</v>
      </c>
      <c r="G17" s="22">
        <v>496</v>
      </c>
      <c r="H17" s="22">
        <f t="shared" si="1"/>
        <v>987</v>
      </c>
      <c r="I17" s="76" t="s">
        <v>58</v>
      </c>
      <c r="J17" s="10">
        <v>24</v>
      </c>
      <c r="K17" s="22">
        <v>95</v>
      </c>
      <c r="L17" s="35">
        <f t="shared" si="2"/>
        <v>119</v>
      </c>
      <c r="M17" s="7"/>
      <c r="N17" s="60" t="s">
        <v>111</v>
      </c>
      <c r="O17" s="61">
        <f>SUM(B20:B24)</f>
        <v>2059</v>
      </c>
      <c r="P17" s="64">
        <f>SUM(C20:C24)</f>
        <v>1939</v>
      </c>
      <c r="Q17" s="55">
        <f t="shared" si="4"/>
        <v>3998</v>
      </c>
    </row>
    <row r="18" spans="1:17" ht="16.5" customHeight="1">
      <c r="A18" s="9" t="s">
        <v>17</v>
      </c>
      <c r="B18" s="10">
        <v>421</v>
      </c>
      <c r="C18" s="22">
        <v>365</v>
      </c>
      <c r="D18" s="22">
        <f t="shared" si="0"/>
        <v>786</v>
      </c>
      <c r="E18" s="76" t="s">
        <v>83</v>
      </c>
      <c r="F18" s="12">
        <v>531</v>
      </c>
      <c r="G18" s="22">
        <v>515</v>
      </c>
      <c r="H18" s="22">
        <f t="shared" si="1"/>
        <v>1046</v>
      </c>
      <c r="I18" s="76" t="s">
        <v>59</v>
      </c>
      <c r="J18" s="10">
        <v>21</v>
      </c>
      <c r="K18" s="22">
        <v>91</v>
      </c>
      <c r="L18" s="35">
        <f t="shared" si="2"/>
        <v>112</v>
      </c>
      <c r="M18" s="7"/>
      <c r="N18" s="60" t="s">
        <v>112</v>
      </c>
      <c r="O18" s="75">
        <f>SUM(B25:B29)</f>
        <v>2096</v>
      </c>
      <c r="P18" s="62">
        <f>SUM(C25:C29)</f>
        <v>2101</v>
      </c>
      <c r="Q18" s="55">
        <f t="shared" si="4"/>
        <v>4197</v>
      </c>
    </row>
    <row r="19" spans="1:17" ht="16.5" customHeight="1">
      <c r="A19" s="9" t="s">
        <v>18</v>
      </c>
      <c r="B19" s="10">
        <v>392</v>
      </c>
      <c r="C19" s="22">
        <v>361</v>
      </c>
      <c r="D19" s="22">
        <f t="shared" si="0"/>
        <v>753</v>
      </c>
      <c r="E19" s="76" t="s">
        <v>84</v>
      </c>
      <c r="F19" s="12">
        <v>479</v>
      </c>
      <c r="G19" s="22">
        <v>428</v>
      </c>
      <c r="H19" s="22">
        <f t="shared" si="1"/>
        <v>907</v>
      </c>
      <c r="I19" s="76" t="s">
        <v>60</v>
      </c>
      <c r="J19" s="10">
        <v>11</v>
      </c>
      <c r="K19" s="22">
        <v>56</v>
      </c>
      <c r="L19" s="35">
        <f t="shared" si="2"/>
        <v>67</v>
      </c>
      <c r="M19" s="7"/>
      <c r="N19" s="60" t="s">
        <v>113</v>
      </c>
      <c r="O19" s="61">
        <f>SUM(B30:B34)</f>
        <v>2217</v>
      </c>
      <c r="P19" s="64">
        <f>SUM(C30:C34)</f>
        <v>2003</v>
      </c>
      <c r="Q19" s="55">
        <f t="shared" si="4"/>
        <v>4220</v>
      </c>
    </row>
    <row r="20" spans="1:17" ht="16.5" customHeight="1">
      <c r="A20" s="9" t="s">
        <v>19</v>
      </c>
      <c r="B20" s="10">
        <v>405</v>
      </c>
      <c r="C20" s="22">
        <v>399</v>
      </c>
      <c r="D20" s="22">
        <f t="shared" si="0"/>
        <v>804</v>
      </c>
      <c r="E20" s="76" t="s">
        <v>85</v>
      </c>
      <c r="F20" s="12">
        <v>481</v>
      </c>
      <c r="G20" s="21">
        <v>471</v>
      </c>
      <c r="H20" s="22">
        <f t="shared" si="1"/>
        <v>952</v>
      </c>
      <c r="I20" s="76" t="s">
        <v>61</v>
      </c>
      <c r="J20" s="10">
        <v>10</v>
      </c>
      <c r="K20" s="22">
        <v>51</v>
      </c>
      <c r="L20" s="35">
        <f t="shared" si="2"/>
        <v>61</v>
      </c>
      <c r="M20" s="7"/>
      <c r="N20" s="60" t="s">
        <v>114</v>
      </c>
      <c r="O20" s="61">
        <f>SUM(B35:B39)</f>
        <v>2354</v>
      </c>
      <c r="P20" s="64">
        <f>SUM(C35:C39)</f>
        <v>2051</v>
      </c>
      <c r="Q20" s="55">
        <f t="shared" si="4"/>
        <v>4405</v>
      </c>
    </row>
    <row r="21" spans="1:17" ht="16.5" customHeight="1">
      <c r="A21" s="9" t="s">
        <v>20</v>
      </c>
      <c r="B21" s="10">
        <v>392</v>
      </c>
      <c r="C21" s="22">
        <v>378</v>
      </c>
      <c r="D21" s="22">
        <f t="shared" si="0"/>
        <v>770</v>
      </c>
      <c r="E21" s="76" t="s">
        <v>86</v>
      </c>
      <c r="F21" s="12">
        <v>496</v>
      </c>
      <c r="G21" s="21">
        <v>471</v>
      </c>
      <c r="H21" s="22">
        <f t="shared" si="1"/>
        <v>967</v>
      </c>
      <c r="I21" s="27" t="s">
        <v>62</v>
      </c>
      <c r="J21" s="10">
        <v>12</v>
      </c>
      <c r="K21" s="22">
        <v>40</v>
      </c>
      <c r="L21" s="35">
        <f t="shared" si="2"/>
        <v>52</v>
      </c>
      <c r="M21" s="7"/>
      <c r="N21" s="60" t="s">
        <v>115</v>
      </c>
      <c r="O21" s="61">
        <f>SUM(B40:B44)</f>
        <v>2890</v>
      </c>
      <c r="P21" s="64">
        <f>SUM(C40:C44)</f>
        <v>2603</v>
      </c>
      <c r="Q21" s="55">
        <f t="shared" si="4"/>
        <v>5493</v>
      </c>
    </row>
    <row r="22" spans="1:17" ht="16.5" customHeight="1">
      <c r="A22" s="9" t="s">
        <v>21</v>
      </c>
      <c r="B22" s="10">
        <v>410</v>
      </c>
      <c r="C22" s="22">
        <v>395</v>
      </c>
      <c r="D22" s="22">
        <f t="shared" si="0"/>
        <v>805</v>
      </c>
      <c r="E22" s="76" t="s">
        <v>87</v>
      </c>
      <c r="F22" s="12">
        <v>467</v>
      </c>
      <c r="G22" s="21">
        <v>488</v>
      </c>
      <c r="H22" s="22">
        <f t="shared" si="1"/>
        <v>955</v>
      </c>
      <c r="I22" s="27" t="s">
        <v>63</v>
      </c>
      <c r="J22" s="10">
        <v>3</v>
      </c>
      <c r="K22" s="22">
        <v>28</v>
      </c>
      <c r="L22" s="35">
        <f t="shared" si="2"/>
        <v>31</v>
      </c>
      <c r="M22" s="7"/>
      <c r="N22" s="60" t="s">
        <v>116</v>
      </c>
      <c r="O22" s="61">
        <f>SUM(F5:F9)</f>
        <v>2937</v>
      </c>
      <c r="P22" s="64">
        <f>SUM(G5:G9)</f>
        <v>2742</v>
      </c>
      <c r="Q22" s="55">
        <f t="shared" si="4"/>
        <v>5679</v>
      </c>
    </row>
    <row r="23" spans="1:17" ht="16.5" customHeight="1">
      <c r="A23" s="9" t="s">
        <v>22</v>
      </c>
      <c r="B23" s="10">
        <v>422</v>
      </c>
      <c r="C23" s="22">
        <v>384</v>
      </c>
      <c r="D23" s="22">
        <f t="shared" si="0"/>
        <v>806</v>
      </c>
      <c r="E23" s="76" t="s">
        <v>88</v>
      </c>
      <c r="F23" s="12">
        <v>475</v>
      </c>
      <c r="G23" s="21">
        <v>478</v>
      </c>
      <c r="H23" s="22">
        <f t="shared" si="1"/>
        <v>953</v>
      </c>
      <c r="I23" s="27" t="s">
        <v>64</v>
      </c>
      <c r="J23" s="10">
        <v>3</v>
      </c>
      <c r="K23" s="22">
        <v>29</v>
      </c>
      <c r="L23" s="35">
        <f t="shared" si="2"/>
        <v>32</v>
      </c>
      <c r="M23" s="7"/>
      <c r="N23" s="60" t="s">
        <v>117</v>
      </c>
      <c r="O23" s="61">
        <f>SUM(F10:F14)</f>
        <v>2607</v>
      </c>
      <c r="P23" s="64">
        <f>SUM(G10:G14)</f>
        <v>2528</v>
      </c>
      <c r="Q23" s="55">
        <f t="shared" si="4"/>
        <v>5135</v>
      </c>
    </row>
    <row r="24" spans="1:17" ht="16.5" customHeight="1">
      <c r="A24" s="9" t="s">
        <v>23</v>
      </c>
      <c r="B24" s="10">
        <v>430</v>
      </c>
      <c r="C24" s="22">
        <v>383</v>
      </c>
      <c r="D24" s="69">
        <f t="shared" si="0"/>
        <v>813</v>
      </c>
      <c r="E24" s="76" t="s">
        <v>89</v>
      </c>
      <c r="F24" s="6">
        <v>486</v>
      </c>
      <c r="G24" s="25">
        <v>475</v>
      </c>
      <c r="H24" s="69">
        <f t="shared" si="1"/>
        <v>961</v>
      </c>
      <c r="I24" s="33" t="s">
        <v>65</v>
      </c>
      <c r="J24" s="6">
        <v>3</v>
      </c>
      <c r="K24" s="23">
        <v>16</v>
      </c>
      <c r="L24" s="74">
        <f t="shared" si="2"/>
        <v>19</v>
      </c>
      <c r="M24" s="7"/>
      <c r="N24" s="60" t="s">
        <v>118</v>
      </c>
      <c r="O24" s="61">
        <f>SUM(F15:F19)</f>
        <v>2531</v>
      </c>
      <c r="P24" s="64">
        <f>SUM(G15:G19)</f>
        <v>2387</v>
      </c>
      <c r="Q24" s="55">
        <f t="shared" si="4"/>
        <v>4918</v>
      </c>
    </row>
    <row r="25" spans="1:17" ht="16.5" customHeight="1">
      <c r="A25" s="9" t="s">
        <v>24</v>
      </c>
      <c r="B25" s="8">
        <v>417</v>
      </c>
      <c r="C25" s="23">
        <v>394</v>
      </c>
      <c r="D25" s="23">
        <f t="shared" si="0"/>
        <v>811</v>
      </c>
      <c r="E25" s="76" t="s">
        <v>90</v>
      </c>
      <c r="F25" s="10">
        <v>552</v>
      </c>
      <c r="G25" s="21">
        <v>530</v>
      </c>
      <c r="H25" s="23">
        <f t="shared" si="1"/>
        <v>1082</v>
      </c>
      <c r="I25" s="36" t="s">
        <v>66</v>
      </c>
      <c r="J25" s="37">
        <v>2</v>
      </c>
      <c r="K25" s="72">
        <v>13</v>
      </c>
      <c r="L25" s="34">
        <f t="shared" si="2"/>
        <v>15</v>
      </c>
      <c r="M25" s="29"/>
      <c r="N25" s="60" t="s">
        <v>136</v>
      </c>
      <c r="O25" s="61">
        <f>SUM(F20:F24)</f>
        <v>2405</v>
      </c>
      <c r="P25" s="64">
        <f>SUM(G20:G24)</f>
        <v>2383</v>
      </c>
      <c r="Q25" s="55">
        <f t="shared" si="4"/>
        <v>4788</v>
      </c>
    </row>
    <row r="26" spans="1:17" ht="16.5" customHeight="1">
      <c r="A26" s="9" t="s">
        <v>25</v>
      </c>
      <c r="B26" s="12">
        <v>393</v>
      </c>
      <c r="C26" s="22">
        <v>427</v>
      </c>
      <c r="D26" s="22">
        <f t="shared" si="0"/>
        <v>820</v>
      </c>
      <c r="E26" s="76" t="s">
        <v>91</v>
      </c>
      <c r="F26" s="10">
        <v>560</v>
      </c>
      <c r="G26" s="21">
        <v>648</v>
      </c>
      <c r="H26" s="22">
        <f t="shared" si="1"/>
        <v>1208</v>
      </c>
      <c r="I26" s="36" t="s">
        <v>67</v>
      </c>
      <c r="J26" s="37">
        <v>2</v>
      </c>
      <c r="K26" s="72">
        <v>2</v>
      </c>
      <c r="L26" s="34">
        <f t="shared" si="2"/>
        <v>4</v>
      </c>
      <c r="M26" s="29"/>
      <c r="N26" s="60" t="s">
        <v>119</v>
      </c>
      <c r="O26" s="61">
        <f>SUM(F25:F29)</f>
        <v>3222</v>
      </c>
      <c r="P26" s="64">
        <f>SUM(G25:G29)</f>
        <v>3351</v>
      </c>
      <c r="Q26" s="55">
        <f t="shared" si="4"/>
        <v>6573</v>
      </c>
    </row>
    <row r="27" spans="1:17" ht="16.5" customHeight="1">
      <c r="A27" s="9" t="s">
        <v>27</v>
      </c>
      <c r="B27" s="12">
        <v>395</v>
      </c>
      <c r="C27" s="22">
        <v>426</v>
      </c>
      <c r="D27" s="22">
        <f t="shared" si="0"/>
        <v>821</v>
      </c>
      <c r="E27" s="76" t="s">
        <v>92</v>
      </c>
      <c r="F27" s="10">
        <v>716</v>
      </c>
      <c r="G27" s="21">
        <v>699</v>
      </c>
      <c r="H27" s="22">
        <f t="shared" si="1"/>
        <v>1415</v>
      </c>
      <c r="I27" s="36" t="s">
        <v>68</v>
      </c>
      <c r="J27" s="37">
        <v>0</v>
      </c>
      <c r="K27" s="72">
        <v>1</v>
      </c>
      <c r="L27" s="34">
        <f t="shared" si="2"/>
        <v>1</v>
      </c>
      <c r="M27" s="29"/>
      <c r="N27" s="60" t="s">
        <v>120</v>
      </c>
      <c r="O27" s="61">
        <f>SUM(F30:F34)</f>
        <v>2684</v>
      </c>
      <c r="P27" s="64">
        <f>SUM(G30:G34)</f>
        <v>2850</v>
      </c>
      <c r="Q27" s="55">
        <f t="shared" si="4"/>
        <v>5534</v>
      </c>
    </row>
    <row r="28" spans="1:17" ht="16.5" customHeight="1">
      <c r="A28" s="9" t="s">
        <v>28</v>
      </c>
      <c r="B28" s="12">
        <v>438</v>
      </c>
      <c r="C28" s="22">
        <v>390</v>
      </c>
      <c r="D28" s="22">
        <f t="shared" si="0"/>
        <v>828</v>
      </c>
      <c r="E28" s="76" t="s">
        <v>93</v>
      </c>
      <c r="F28" s="10">
        <v>691</v>
      </c>
      <c r="G28" s="21">
        <v>705</v>
      </c>
      <c r="H28" s="22">
        <f t="shared" si="1"/>
        <v>1396</v>
      </c>
      <c r="I28" s="36" t="s">
        <v>69</v>
      </c>
      <c r="J28" s="37">
        <v>0</v>
      </c>
      <c r="K28" s="72">
        <v>0</v>
      </c>
      <c r="L28" s="34">
        <f t="shared" si="2"/>
        <v>0</v>
      </c>
      <c r="M28" s="29"/>
      <c r="N28" s="60" t="s">
        <v>121</v>
      </c>
      <c r="O28" s="61">
        <f>SUM(F35:F39)</f>
        <v>2302</v>
      </c>
      <c r="P28" s="64">
        <f>SUM(G35:G39)</f>
        <v>2757</v>
      </c>
      <c r="Q28" s="55">
        <f t="shared" si="4"/>
        <v>5059</v>
      </c>
    </row>
    <row r="29" spans="1:17" ht="16.5" customHeight="1">
      <c r="A29" s="9" t="s">
        <v>29</v>
      </c>
      <c r="B29" s="12">
        <v>453</v>
      </c>
      <c r="C29" s="22">
        <v>464</v>
      </c>
      <c r="D29" s="22">
        <f t="shared" si="0"/>
        <v>917</v>
      </c>
      <c r="E29" s="76" t="s">
        <v>94</v>
      </c>
      <c r="F29" s="10">
        <v>703</v>
      </c>
      <c r="G29" s="21">
        <v>769</v>
      </c>
      <c r="H29" s="22">
        <f t="shared" si="1"/>
        <v>1472</v>
      </c>
      <c r="I29" s="36" t="s">
        <v>70</v>
      </c>
      <c r="J29" s="37">
        <v>0</v>
      </c>
      <c r="K29" s="72">
        <v>2</v>
      </c>
      <c r="L29" s="34">
        <f t="shared" si="2"/>
        <v>2</v>
      </c>
      <c r="M29" s="29"/>
      <c r="N29" s="60" t="s">
        <v>122</v>
      </c>
      <c r="O29" s="61">
        <f>SUM(F40:F44)</f>
        <v>2010</v>
      </c>
      <c r="P29" s="64">
        <f>SUM(G40:G44)</f>
        <v>2442</v>
      </c>
      <c r="Q29" s="55">
        <f t="shared" si="4"/>
        <v>4452</v>
      </c>
    </row>
    <row r="30" spans="1:17" ht="16.5" customHeight="1">
      <c r="A30" s="9" t="s">
        <v>30</v>
      </c>
      <c r="B30" s="12">
        <v>425</v>
      </c>
      <c r="C30" s="22">
        <v>394</v>
      </c>
      <c r="D30" s="22">
        <f t="shared" si="0"/>
        <v>819</v>
      </c>
      <c r="E30" s="76" t="s">
        <v>95</v>
      </c>
      <c r="F30" s="10">
        <v>565</v>
      </c>
      <c r="G30" s="21">
        <v>642</v>
      </c>
      <c r="H30" s="22">
        <f t="shared" si="1"/>
        <v>1207</v>
      </c>
      <c r="I30" s="36" t="s">
        <v>142</v>
      </c>
      <c r="J30" s="37">
        <v>0</v>
      </c>
      <c r="K30" s="72">
        <v>0</v>
      </c>
      <c r="L30" s="34">
        <f t="shared" si="2"/>
        <v>0</v>
      </c>
      <c r="M30" s="29"/>
      <c r="N30" s="60" t="s">
        <v>123</v>
      </c>
      <c r="O30" s="61">
        <f>SUM(J5:J9)</f>
        <v>1188</v>
      </c>
      <c r="P30" s="64">
        <f>SUM(K5:K9)</f>
        <v>1840</v>
      </c>
      <c r="Q30" s="55">
        <f t="shared" si="4"/>
        <v>3028</v>
      </c>
    </row>
    <row r="31" spans="1:17" ht="16.5" customHeight="1">
      <c r="A31" s="9" t="s">
        <v>31</v>
      </c>
      <c r="B31" s="12">
        <v>475</v>
      </c>
      <c r="C31" s="22">
        <v>432</v>
      </c>
      <c r="D31" s="22">
        <f t="shared" si="0"/>
        <v>907</v>
      </c>
      <c r="E31" s="76" t="s">
        <v>96</v>
      </c>
      <c r="F31" s="10">
        <v>413</v>
      </c>
      <c r="G31" s="21">
        <v>430</v>
      </c>
      <c r="H31" s="22">
        <f t="shared" si="1"/>
        <v>843</v>
      </c>
      <c r="I31" s="36" t="s">
        <v>144</v>
      </c>
      <c r="J31" s="37">
        <v>0</v>
      </c>
      <c r="K31" s="72">
        <v>0</v>
      </c>
      <c r="L31" s="34">
        <f t="shared" si="2"/>
        <v>0</v>
      </c>
      <c r="M31" s="29"/>
      <c r="N31" s="60" t="s">
        <v>130</v>
      </c>
      <c r="O31" s="61">
        <f>SUM(J10:J14)</f>
        <v>558</v>
      </c>
      <c r="P31" s="64">
        <f>SUM(K10:K14)</f>
        <v>1143</v>
      </c>
      <c r="Q31" s="55">
        <f t="shared" si="4"/>
        <v>1701</v>
      </c>
    </row>
    <row r="32" spans="1:17" ht="16.5" customHeight="1">
      <c r="A32" s="9" t="s">
        <v>32</v>
      </c>
      <c r="B32" s="12">
        <v>460</v>
      </c>
      <c r="C32" s="22">
        <v>398</v>
      </c>
      <c r="D32" s="22">
        <f t="shared" si="0"/>
        <v>858</v>
      </c>
      <c r="E32" s="76" t="s">
        <v>97</v>
      </c>
      <c r="F32" s="10">
        <v>591</v>
      </c>
      <c r="G32" s="21">
        <v>576</v>
      </c>
      <c r="H32" s="22">
        <f t="shared" si="1"/>
        <v>1167</v>
      </c>
      <c r="I32" s="36" t="s">
        <v>145</v>
      </c>
      <c r="J32" s="37">
        <v>0</v>
      </c>
      <c r="K32" s="72">
        <v>0</v>
      </c>
      <c r="L32" s="34">
        <f>SUM(J32,K32)</f>
        <v>0</v>
      </c>
      <c r="M32" s="29"/>
      <c r="N32" s="60" t="s">
        <v>131</v>
      </c>
      <c r="O32" s="61">
        <f>SUM(J15:J19)</f>
        <v>142</v>
      </c>
      <c r="P32" s="64">
        <f>SUM(K15:K19)</f>
        <v>498</v>
      </c>
      <c r="Q32" s="55">
        <f t="shared" si="4"/>
        <v>640</v>
      </c>
    </row>
    <row r="33" spans="1:17" ht="16.5" customHeight="1">
      <c r="A33" s="9" t="s">
        <v>33</v>
      </c>
      <c r="B33" s="12">
        <v>448</v>
      </c>
      <c r="C33" s="22">
        <v>414</v>
      </c>
      <c r="D33" s="22">
        <f t="shared" si="0"/>
        <v>862</v>
      </c>
      <c r="E33" s="76" t="s">
        <v>98</v>
      </c>
      <c r="F33" s="10">
        <v>554</v>
      </c>
      <c r="G33" s="21">
        <v>605</v>
      </c>
      <c r="H33" s="22">
        <f t="shared" si="1"/>
        <v>1159</v>
      </c>
      <c r="I33" s="36" t="s">
        <v>148</v>
      </c>
      <c r="J33" s="37">
        <v>0</v>
      </c>
      <c r="K33" s="25">
        <v>1</v>
      </c>
      <c r="L33" s="34">
        <f>SUM(J33,K33)</f>
        <v>1</v>
      </c>
      <c r="M33" s="7"/>
      <c r="N33" s="60" t="s">
        <v>132</v>
      </c>
      <c r="O33" s="61">
        <f>SUM(J20:J24)</f>
        <v>31</v>
      </c>
      <c r="P33" s="64">
        <f>SUM(K20:K24)</f>
        <v>164</v>
      </c>
      <c r="Q33" s="55">
        <f t="shared" si="4"/>
        <v>195</v>
      </c>
    </row>
    <row r="34" spans="1:17" ht="16.5" customHeight="1">
      <c r="A34" s="9" t="s">
        <v>34</v>
      </c>
      <c r="B34" s="12">
        <v>409</v>
      </c>
      <c r="C34" s="22">
        <v>365</v>
      </c>
      <c r="D34" s="22">
        <f t="shared" si="0"/>
        <v>774</v>
      </c>
      <c r="E34" s="76" t="s">
        <v>99</v>
      </c>
      <c r="F34" s="10">
        <v>561</v>
      </c>
      <c r="G34" s="21">
        <v>597</v>
      </c>
      <c r="H34" s="22">
        <f t="shared" si="1"/>
        <v>1158</v>
      </c>
      <c r="I34" s="39"/>
      <c r="J34" s="12"/>
      <c r="K34" s="21"/>
      <c r="L34" s="35"/>
      <c r="M34" s="7"/>
      <c r="N34" s="60" t="s">
        <v>133</v>
      </c>
      <c r="O34" s="61">
        <f>SUM(J25:J29)</f>
        <v>4</v>
      </c>
      <c r="P34" s="64">
        <f>SUM(K25:K29)</f>
        <v>18</v>
      </c>
      <c r="Q34" s="55">
        <f t="shared" si="4"/>
        <v>22</v>
      </c>
    </row>
    <row r="35" spans="1:17" ht="16.5" customHeight="1" thickBot="1">
      <c r="A35" s="9" t="s">
        <v>35</v>
      </c>
      <c r="B35" s="12">
        <v>484</v>
      </c>
      <c r="C35" s="22">
        <v>391</v>
      </c>
      <c r="D35" s="22">
        <f t="shared" si="0"/>
        <v>875</v>
      </c>
      <c r="E35" s="76" t="s">
        <v>100</v>
      </c>
      <c r="F35" s="10">
        <v>553</v>
      </c>
      <c r="G35" s="21">
        <v>636</v>
      </c>
      <c r="H35" s="22">
        <f t="shared" si="1"/>
        <v>1189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434</v>
      </c>
      <c r="C36" s="22">
        <v>384</v>
      </c>
      <c r="D36" s="22">
        <f t="shared" si="0"/>
        <v>818</v>
      </c>
      <c r="E36" s="76" t="s">
        <v>101</v>
      </c>
      <c r="F36" s="10">
        <v>491</v>
      </c>
      <c r="G36" s="21">
        <v>600</v>
      </c>
      <c r="H36" s="22">
        <f t="shared" si="1"/>
        <v>1091</v>
      </c>
      <c r="I36" s="39"/>
      <c r="J36" s="12"/>
      <c r="K36" s="21"/>
      <c r="L36" s="35"/>
      <c r="M36" s="7"/>
      <c r="N36" s="93" t="s">
        <v>2</v>
      </c>
      <c r="O36" s="94">
        <f>SUM(O14:O35)</f>
        <v>39700</v>
      </c>
      <c r="P36" s="95">
        <f>SUM(P14:P35)</f>
        <v>40798</v>
      </c>
      <c r="Q36" s="59">
        <f t="shared" si="4"/>
        <v>80498</v>
      </c>
    </row>
    <row r="37" spans="1:13" ht="16.5" customHeight="1" thickBot="1">
      <c r="A37" s="9" t="s">
        <v>37</v>
      </c>
      <c r="B37" s="12">
        <v>465</v>
      </c>
      <c r="C37" s="22">
        <v>407</v>
      </c>
      <c r="D37" s="22">
        <f t="shared" si="0"/>
        <v>872</v>
      </c>
      <c r="E37" s="76" t="s">
        <v>102</v>
      </c>
      <c r="F37" s="10">
        <v>448</v>
      </c>
      <c r="G37" s="21">
        <v>527</v>
      </c>
      <c r="H37" s="22">
        <f t="shared" si="1"/>
        <v>975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464</v>
      </c>
      <c r="C38" s="22">
        <v>441</v>
      </c>
      <c r="D38" s="22">
        <f t="shared" si="0"/>
        <v>905</v>
      </c>
      <c r="E38" s="76" t="s">
        <v>103</v>
      </c>
      <c r="F38" s="10">
        <v>365</v>
      </c>
      <c r="G38" s="21">
        <v>468</v>
      </c>
      <c r="H38" s="22">
        <f t="shared" si="1"/>
        <v>833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507</v>
      </c>
      <c r="C39" s="22">
        <v>428</v>
      </c>
      <c r="D39" s="22">
        <f t="shared" si="0"/>
        <v>935</v>
      </c>
      <c r="E39" s="76" t="s">
        <v>104</v>
      </c>
      <c r="F39" s="10">
        <v>445</v>
      </c>
      <c r="G39" s="21">
        <v>526</v>
      </c>
      <c r="H39" s="22">
        <f t="shared" si="1"/>
        <v>971</v>
      </c>
      <c r="I39" s="39"/>
      <c r="J39" s="12"/>
      <c r="K39" s="21"/>
      <c r="L39" s="35"/>
      <c r="M39" s="7"/>
      <c r="N39" s="98" t="s">
        <v>137</v>
      </c>
      <c r="O39" s="99">
        <f>SUM(O26:O35)</f>
        <v>12141</v>
      </c>
      <c r="P39" s="99">
        <f>SUM(P26:P35)</f>
        <v>15064</v>
      </c>
      <c r="Q39" s="100">
        <f>O39+P39</f>
        <v>27205</v>
      </c>
    </row>
    <row r="40" spans="1:17" ht="16.5" customHeight="1">
      <c r="A40" s="9" t="s">
        <v>40</v>
      </c>
      <c r="B40" s="12">
        <v>502</v>
      </c>
      <c r="C40" s="22">
        <v>446</v>
      </c>
      <c r="D40" s="22">
        <f t="shared" si="0"/>
        <v>948</v>
      </c>
      <c r="E40" s="76" t="s">
        <v>105</v>
      </c>
      <c r="F40" s="10">
        <v>434</v>
      </c>
      <c r="G40" s="21">
        <v>510</v>
      </c>
      <c r="H40" s="22">
        <f t="shared" si="1"/>
        <v>944</v>
      </c>
      <c r="I40" s="39"/>
      <c r="J40" s="12"/>
      <c r="K40" s="21"/>
      <c r="L40" s="35"/>
      <c r="M40" s="7"/>
      <c r="N40" s="66" t="s">
        <v>138</v>
      </c>
      <c r="O40" s="62">
        <f>SUM(O27:O35)</f>
        <v>8919</v>
      </c>
      <c r="P40" s="62">
        <f>SUM(P27:P35)</f>
        <v>11713</v>
      </c>
      <c r="Q40" s="65">
        <f>O40+P40</f>
        <v>20632</v>
      </c>
    </row>
    <row r="41" spans="1:17" ht="16.5" customHeight="1">
      <c r="A41" s="9" t="s">
        <v>41</v>
      </c>
      <c r="B41" s="12">
        <v>533</v>
      </c>
      <c r="C41" s="22">
        <v>526</v>
      </c>
      <c r="D41" s="22">
        <f t="shared" si="0"/>
        <v>1059</v>
      </c>
      <c r="E41" s="76" t="s">
        <v>106</v>
      </c>
      <c r="F41" s="10">
        <v>433</v>
      </c>
      <c r="G41" s="21">
        <v>533</v>
      </c>
      <c r="H41" s="22">
        <f t="shared" si="1"/>
        <v>966</v>
      </c>
      <c r="I41" s="39"/>
      <c r="J41" s="12"/>
      <c r="K41" s="21"/>
      <c r="L41" s="35"/>
      <c r="M41" s="7"/>
      <c r="N41" s="66" t="s">
        <v>139</v>
      </c>
      <c r="O41" s="62">
        <f>SUM(O28:O35)</f>
        <v>6235</v>
      </c>
      <c r="P41" s="62">
        <f>SUM(P28:P35)</f>
        <v>8863</v>
      </c>
      <c r="Q41" s="65">
        <f>O41+P41</f>
        <v>15098</v>
      </c>
    </row>
    <row r="42" spans="1:17" ht="16.5" customHeight="1">
      <c r="A42" s="9" t="s">
        <v>42</v>
      </c>
      <c r="B42" s="12">
        <v>576</v>
      </c>
      <c r="C42" s="22">
        <v>511</v>
      </c>
      <c r="D42" s="22">
        <f t="shared" si="0"/>
        <v>1087</v>
      </c>
      <c r="E42" s="76" t="s">
        <v>107</v>
      </c>
      <c r="F42" s="10">
        <v>391</v>
      </c>
      <c r="G42" s="21">
        <v>499</v>
      </c>
      <c r="H42" s="22">
        <f t="shared" si="1"/>
        <v>890</v>
      </c>
      <c r="I42" s="39"/>
      <c r="J42" s="12"/>
      <c r="K42" s="21"/>
      <c r="L42" s="35"/>
      <c r="M42" s="7"/>
      <c r="N42" s="66" t="s">
        <v>140</v>
      </c>
      <c r="O42" s="62">
        <f>SUM(O29:O35)</f>
        <v>3933</v>
      </c>
      <c r="P42" s="62">
        <f>SUM(P29:P35)</f>
        <v>6106</v>
      </c>
      <c r="Q42" s="65">
        <f>O42+P42</f>
        <v>10039</v>
      </c>
    </row>
    <row r="43" spans="1:17" ht="16.5" customHeight="1" thickBot="1">
      <c r="A43" s="9" t="s">
        <v>43</v>
      </c>
      <c r="B43" s="12">
        <v>689</v>
      </c>
      <c r="C43" s="22">
        <v>585</v>
      </c>
      <c r="D43" s="22">
        <f t="shared" si="0"/>
        <v>1274</v>
      </c>
      <c r="E43" s="76" t="s">
        <v>108</v>
      </c>
      <c r="F43" s="10">
        <v>404</v>
      </c>
      <c r="G43" s="21">
        <v>475</v>
      </c>
      <c r="H43" s="22">
        <f t="shared" si="1"/>
        <v>879</v>
      </c>
      <c r="I43" s="48"/>
      <c r="J43" s="44"/>
      <c r="K43" s="45"/>
      <c r="L43" s="46"/>
      <c r="M43" s="7"/>
      <c r="N43" s="67" t="s">
        <v>141</v>
      </c>
      <c r="O43" s="63">
        <f>SUM(O30:O35)</f>
        <v>1923</v>
      </c>
      <c r="P43" s="63">
        <f>SUM(P30:P35)</f>
        <v>3664</v>
      </c>
      <c r="Q43" s="56">
        <f>O43+P43</f>
        <v>5587</v>
      </c>
    </row>
    <row r="44" spans="1:13" ht="16.5" customHeight="1" thickBot="1" thickTop="1">
      <c r="A44" s="31" t="s">
        <v>44</v>
      </c>
      <c r="B44" s="32">
        <v>590</v>
      </c>
      <c r="C44" s="24">
        <v>535</v>
      </c>
      <c r="D44" s="24">
        <f t="shared" si="0"/>
        <v>1125</v>
      </c>
      <c r="E44" s="28" t="s">
        <v>109</v>
      </c>
      <c r="F44" s="20">
        <v>348</v>
      </c>
      <c r="G44" s="26">
        <v>425</v>
      </c>
      <c r="H44" s="24">
        <f t="shared" si="1"/>
        <v>773</v>
      </c>
      <c r="I44" s="47" t="s">
        <v>2</v>
      </c>
      <c r="J44" s="57">
        <f>SUM(B5:B44)+SUM(F5:F44)+SUM(J5:J43)</f>
        <v>39700</v>
      </c>
      <c r="K44" s="58">
        <f>SUM(C5:C44)+SUM(G5:G44)+SUM(K5:K43)</f>
        <v>40798</v>
      </c>
      <c r="L44" s="59">
        <f>SUM(D5:D44)+SUM(H5:H44)+SUM(L5:L43)</f>
        <v>80498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50613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2011-04-05T09:23:38Z</cp:lastPrinted>
  <dcterms:created xsi:type="dcterms:W3CDTF">2002-12-27T06:54:26Z</dcterms:created>
  <dcterms:modified xsi:type="dcterms:W3CDTF">2012-04-04T05:34:29Z</dcterms:modified>
  <cp:category/>
  <cp:version/>
  <cp:contentType/>
  <cp:contentStatus/>
</cp:coreProperties>
</file>