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年齢別人口表" sheetId="1" r:id="rId1"/>
  </sheets>
  <definedNames>
    <definedName name="_xlnm.Print_Area" localSheetId="0">'年齢別人口表'!$A$2:$Q$65</definedName>
  </definedNames>
  <calcPr fullCalcOnLoad="1"/>
</workbook>
</file>

<file path=xl/sharedStrings.xml><?xml version="1.0" encoding="utf-8"?>
<sst xmlns="http://schemas.openxmlformats.org/spreadsheetml/2006/main" count="166" uniqueCount="143">
  <si>
    <t>男</t>
  </si>
  <si>
    <t>女</t>
  </si>
  <si>
    <t>計</t>
  </si>
  <si>
    <t>年齢</t>
  </si>
  <si>
    <t>年齢別人口表（外国人）</t>
  </si>
  <si>
    <t>0歳</t>
  </si>
  <si>
    <t>40歳</t>
  </si>
  <si>
    <t>80歳</t>
  </si>
  <si>
    <t>1歳</t>
  </si>
  <si>
    <t>41歳</t>
  </si>
  <si>
    <t>81歳</t>
  </si>
  <si>
    <t>2歳</t>
  </si>
  <si>
    <t>42歳</t>
  </si>
  <si>
    <t>82歳</t>
  </si>
  <si>
    <t>3歳</t>
  </si>
  <si>
    <t>43歳</t>
  </si>
  <si>
    <t>83歳</t>
  </si>
  <si>
    <t>4歳</t>
  </si>
  <si>
    <t>44歳</t>
  </si>
  <si>
    <t>84歳</t>
  </si>
  <si>
    <t>5歳</t>
  </si>
  <si>
    <t>45歳</t>
  </si>
  <si>
    <t>85歳</t>
  </si>
  <si>
    <t>6歳</t>
  </si>
  <si>
    <t>46歳</t>
  </si>
  <si>
    <t>86歳</t>
  </si>
  <si>
    <t>7歳</t>
  </si>
  <si>
    <t>47歳</t>
  </si>
  <si>
    <t>87歳</t>
  </si>
  <si>
    <t>8歳</t>
  </si>
  <si>
    <t>48歳</t>
  </si>
  <si>
    <t>88歳</t>
  </si>
  <si>
    <t>9歳</t>
  </si>
  <si>
    <t>49歳</t>
  </si>
  <si>
    <t>89歳</t>
  </si>
  <si>
    <t>10歳</t>
  </si>
  <si>
    <t>50歳</t>
  </si>
  <si>
    <t>90歳</t>
  </si>
  <si>
    <t>11歳</t>
  </si>
  <si>
    <t>51歳</t>
  </si>
  <si>
    <t>91歳</t>
  </si>
  <si>
    <t>12歳</t>
  </si>
  <si>
    <t>52歳</t>
  </si>
  <si>
    <t>92歳</t>
  </si>
  <si>
    <t>13歳</t>
  </si>
  <si>
    <t>53歳</t>
  </si>
  <si>
    <t>93歳</t>
  </si>
  <si>
    <t>14歳</t>
  </si>
  <si>
    <t>54歳</t>
  </si>
  <si>
    <t>94歳</t>
  </si>
  <si>
    <t>15歳</t>
  </si>
  <si>
    <t>55歳</t>
  </si>
  <si>
    <t>95歳</t>
  </si>
  <si>
    <t>16歳</t>
  </si>
  <si>
    <t>56歳</t>
  </si>
  <si>
    <t>96歳</t>
  </si>
  <si>
    <t>17歳</t>
  </si>
  <si>
    <t>57歳</t>
  </si>
  <si>
    <t>97歳</t>
  </si>
  <si>
    <t>18歳</t>
  </si>
  <si>
    <t>58歳</t>
  </si>
  <si>
    <t>98歳</t>
  </si>
  <si>
    <t>19歳</t>
  </si>
  <si>
    <t>59歳</t>
  </si>
  <si>
    <t>99歳</t>
  </si>
  <si>
    <t>20歳</t>
  </si>
  <si>
    <t>60歳</t>
  </si>
  <si>
    <t>100歳</t>
  </si>
  <si>
    <t>21歳</t>
  </si>
  <si>
    <t>61歳</t>
  </si>
  <si>
    <t>101歳</t>
  </si>
  <si>
    <t>22歳</t>
  </si>
  <si>
    <t>62歳</t>
  </si>
  <si>
    <t>102歳</t>
  </si>
  <si>
    <t>23歳</t>
  </si>
  <si>
    <t>63歳</t>
  </si>
  <si>
    <t>103歳</t>
  </si>
  <si>
    <t>24歳</t>
  </si>
  <si>
    <t>64歳</t>
  </si>
  <si>
    <t>104歳</t>
  </si>
  <si>
    <t>25歳</t>
  </si>
  <si>
    <t>65歳</t>
  </si>
  <si>
    <t>26歳</t>
  </si>
  <si>
    <t>66歳</t>
  </si>
  <si>
    <t>27歳</t>
  </si>
  <si>
    <t>67歳</t>
  </si>
  <si>
    <t>28歳</t>
  </si>
  <si>
    <t>68歳</t>
  </si>
  <si>
    <t>29歳</t>
  </si>
  <si>
    <t>69歳</t>
  </si>
  <si>
    <t>30歳</t>
  </si>
  <si>
    <t>70歳</t>
  </si>
  <si>
    <t>31歳</t>
  </si>
  <si>
    <t>71歳</t>
  </si>
  <si>
    <t>32歳</t>
  </si>
  <si>
    <t>72歳</t>
  </si>
  <si>
    <t>33歳</t>
  </si>
  <si>
    <t>73歳</t>
  </si>
  <si>
    <t>34歳</t>
  </si>
  <si>
    <t>74歳</t>
  </si>
  <si>
    <t>60以上</t>
  </si>
  <si>
    <t>35歳</t>
  </si>
  <si>
    <t>75歳</t>
  </si>
  <si>
    <t>65以上</t>
  </si>
  <si>
    <t>36歳</t>
  </si>
  <si>
    <t>76歳</t>
  </si>
  <si>
    <t>70以上</t>
  </si>
  <si>
    <t>37歳</t>
  </si>
  <si>
    <t>77歳</t>
  </si>
  <si>
    <t>75以上</t>
  </si>
  <si>
    <t>38歳</t>
  </si>
  <si>
    <t>78歳</t>
  </si>
  <si>
    <t>80以上</t>
  </si>
  <si>
    <t>39歳</t>
  </si>
  <si>
    <t>79歳</t>
  </si>
  <si>
    <t>0-19</t>
  </si>
  <si>
    <t>20-39</t>
  </si>
  <si>
    <t>40-59</t>
  </si>
  <si>
    <t>60-79</t>
  </si>
  <si>
    <t>80-99</t>
  </si>
  <si>
    <t>100-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</si>
  <si>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</si>
  <si>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</si>
  <si>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</si>
  <si>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</si>
  <si>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</si>
  <si>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</si>
  <si>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</si>
  <si>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</si>
  <si>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</si>
  <si>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</si>
  <si>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</si>
  <si>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</si>
  <si>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</si>
  <si>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</si>
  <si>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</si>
  <si>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</si>
  <si>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</si>
  <si>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</si>
  <si>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</si>
  <si>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</si>
  <si>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</si>
  <si>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平成24年4月１日現在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</si>
</sst>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176" fontId="6" fillId="0" borderId="38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right" vertical="center"/>
    </xf>
    <xf numFmtId="176" fontId="6" fillId="0" borderId="52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49" fontId="0" fillId="0" borderId="44" xfId="0" applyNumberFormat="1" applyBorder="1" applyAlignment="1">
      <alignment horizontal="center" vertical="center"/>
    </xf>
    <xf numFmtId="176" fontId="0" fillId="0" borderId="62" xfId="0" applyNumberFormat="1" applyBorder="1" applyAlignment="1">
      <alignment vertical="center" shrinkToFit="1"/>
    </xf>
    <xf numFmtId="176" fontId="0" fillId="0" borderId="63" xfId="0" applyNumberFormat="1" applyBorder="1" applyAlignment="1">
      <alignment vertical="center" shrinkToFit="1"/>
    </xf>
    <xf numFmtId="176" fontId="6" fillId="0" borderId="52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horizontal="center" vertical="center"/>
    </xf>
    <xf numFmtId="49" fontId="0" fillId="0" borderId="64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65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49" fontId="0" fillId="0" borderId="67" xfId="0" applyNumberFormat="1" applyBorder="1" applyAlignment="1">
      <alignment vertical="center" shrinkToFit="1"/>
    </xf>
    <xf numFmtId="176" fontId="0" fillId="0" borderId="68" xfId="0" applyNumberFormat="1" applyBorder="1" applyAlignment="1">
      <alignment vertical="center" shrinkToFit="1"/>
    </xf>
    <xf numFmtId="176" fontId="6" fillId="0" borderId="69" xfId="0" applyNumberFormat="1" applyFont="1" applyBorder="1" applyAlignment="1">
      <alignment vertical="center" shrinkToFit="1"/>
    </xf>
    <xf numFmtId="0" fontId="6" fillId="0" borderId="70" xfId="0" applyFont="1" applyBorder="1" applyAlignment="1">
      <alignment horizontal="right" vertical="center"/>
    </xf>
    <xf numFmtId="176" fontId="6" fillId="0" borderId="71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horizontal="right" vertical="center"/>
    </xf>
    <xf numFmtId="176" fontId="6" fillId="0" borderId="74" xfId="0" applyNumberFormat="1" applyFont="1" applyBorder="1" applyAlignment="1">
      <alignment vertical="center"/>
    </xf>
    <xf numFmtId="176" fontId="6" fillId="0" borderId="68" xfId="0" applyNumberFormat="1" applyFont="1" applyBorder="1" applyAlignment="1">
      <alignment vertical="center"/>
    </xf>
    <xf numFmtId="176" fontId="6" fillId="0" borderId="75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49" fontId="0" fillId="0" borderId="76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9" xfId="0" applyNumberFormat="1" applyFont="1" applyBorder="1" applyAlignment="1">
      <alignment vertical="center" shrinkToFit="1"/>
    </xf>
    <xf numFmtId="0" fontId="0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70" zoomScaleNormal="70" zoomScalePageLayoutView="0" workbookViewId="0" topLeftCell="A1">
      <selection activeCell="K2" sqref="K2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</cols>
  <sheetData>
    <row r="2" spans="5:10" ht="17.25">
      <c r="E2" s="1" t="s">
        <v>4</v>
      </c>
      <c r="J2" s="2" t="s">
        <v>142</v>
      </c>
    </row>
    <row r="3" ht="14.25" thickBot="1"/>
    <row r="4" spans="1:17" ht="16.5" customHeight="1" thickBot="1">
      <c r="A4" s="5" t="s">
        <v>3</v>
      </c>
      <c r="B4" s="6" t="s">
        <v>0</v>
      </c>
      <c r="C4" s="7" t="s">
        <v>1</v>
      </c>
      <c r="D4" s="7" t="s">
        <v>2</v>
      </c>
      <c r="E4" s="8" t="s">
        <v>3</v>
      </c>
      <c r="F4" s="6" t="s">
        <v>0</v>
      </c>
      <c r="G4" s="7" t="s">
        <v>1</v>
      </c>
      <c r="H4" s="9" t="s">
        <v>2</v>
      </c>
      <c r="I4" s="10" t="s">
        <v>3</v>
      </c>
      <c r="J4" s="6" t="s">
        <v>0</v>
      </c>
      <c r="K4" s="7" t="s">
        <v>1</v>
      </c>
      <c r="L4" s="11" t="s">
        <v>2</v>
      </c>
      <c r="M4" s="12"/>
      <c r="N4" s="5" t="s">
        <v>3</v>
      </c>
      <c r="O4" s="6" t="s">
        <v>0</v>
      </c>
      <c r="P4" s="13" t="s">
        <v>1</v>
      </c>
      <c r="Q4" s="14" t="s">
        <v>2</v>
      </c>
    </row>
    <row r="5" spans="1:17" ht="16.5" customHeight="1">
      <c r="A5" s="15" t="s">
        <v>5</v>
      </c>
      <c r="B5" s="16">
        <v>9</v>
      </c>
      <c r="C5" s="17">
        <v>9</v>
      </c>
      <c r="D5" s="17">
        <f aca="true" t="shared" si="0" ref="D5:D44">B5+C5</f>
        <v>18</v>
      </c>
      <c r="E5" s="18" t="s">
        <v>6</v>
      </c>
      <c r="F5" s="19">
        <v>21</v>
      </c>
      <c r="G5" s="20">
        <v>25</v>
      </c>
      <c r="H5" s="17">
        <f aca="true" t="shared" si="1" ref="H5:H44">F5+G5</f>
        <v>46</v>
      </c>
      <c r="I5" s="21" t="s">
        <v>7</v>
      </c>
      <c r="J5" s="16">
        <v>1</v>
      </c>
      <c r="K5" s="17">
        <v>0</v>
      </c>
      <c r="L5" s="22">
        <f aca="true" t="shared" si="2" ref="L5:L29">J5+K5</f>
        <v>1</v>
      </c>
      <c r="M5" s="23"/>
      <c r="N5" s="24" t="s">
        <v>115</v>
      </c>
      <c r="O5" s="25">
        <f>SUM(B5:B24)</f>
        <v>211</v>
      </c>
      <c r="P5" s="26">
        <f>SUM(C5:C24)</f>
        <v>233</v>
      </c>
      <c r="Q5" s="27">
        <f aca="true" t="shared" si="3" ref="Q5:Q10">O5+P5</f>
        <v>444</v>
      </c>
    </row>
    <row r="6" spans="1:17" ht="16.5" customHeight="1">
      <c r="A6" s="28" t="s">
        <v>8</v>
      </c>
      <c r="B6" s="29">
        <v>14</v>
      </c>
      <c r="C6" s="30">
        <v>7</v>
      </c>
      <c r="D6" s="30">
        <f t="shared" si="0"/>
        <v>21</v>
      </c>
      <c r="E6" s="31" t="s">
        <v>9</v>
      </c>
      <c r="F6" s="32">
        <v>20</v>
      </c>
      <c r="G6" s="30">
        <v>28</v>
      </c>
      <c r="H6" s="30">
        <f t="shared" si="1"/>
        <v>48</v>
      </c>
      <c r="I6" s="31" t="s">
        <v>10</v>
      </c>
      <c r="J6" s="29">
        <v>1</v>
      </c>
      <c r="K6" s="30">
        <v>0</v>
      </c>
      <c r="L6" s="34">
        <f t="shared" si="2"/>
        <v>1</v>
      </c>
      <c r="M6" s="23"/>
      <c r="N6" s="35" t="s">
        <v>116</v>
      </c>
      <c r="O6" s="36">
        <f>SUM(B25:B44)</f>
        <v>411</v>
      </c>
      <c r="P6" s="37">
        <f>SUM(C25:C44)</f>
        <v>681</v>
      </c>
      <c r="Q6" s="38">
        <f t="shared" si="3"/>
        <v>1092</v>
      </c>
    </row>
    <row r="7" spans="1:17" ht="16.5" customHeight="1">
      <c r="A7" s="28" t="s">
        <v>11</v>
      </c>
      <c r="B7" s="29">
        <v>8</v>
      </c>
      <c r="C7" s="30">
        <v>6</v>
      </c>
      <c r="D7" s="30">
        <f t="shared" si="0"/>
        <v>14</v>
      </c>
      <c r="E7" s="31" t="s">
        <v>12</v>
      </c>
      <c r="F7" s="32">
        <v>20</v>
      </c>
      <c r="G7" s="30">
        <v>27</v>
      </c>
      <c r="H7" s="30">
        <f t="shared" si="1"/>
        <v>47</v>
      </c>
      <c r="I7" s="31" t="s">
        <v>13</v>
      </c>
      <c r="J7" s="29">
        <v>1</v>
      </c>
      <c r="K7" s="30">
        <v>0</v>
      </c>
      <c r="L7" s="34">
        <f t="shared" si="2"/>
        <v>1</v>
      </c>
      <c r="M7" s="23"/>
      <c r="N7" s="35" t="s">
        <v>117</v>
      </c>
      <c r="O7" s="36">
        <f>SUM(F5:F24)</f>
        <v>242</v>
      </c>
      <c r="P7" s="37">
        <f>SUM(G5:G24)</f>
        <v>280</v>
      </c>
      <c r="Q7" s="38">
        <f t="shared" si="3"/>
        <v>522</v>
      </c>
    </row>
    <row r="8" spans="1:17" ht="16.5" customHeight="1">
      <c r="A8" s="28" t="s">
        <v>14</v>
      </c>
      <c r="B8" s="29">
        <v>9</v>
      </c>
      <c r="C8" s="30">
        <v>11</v>
      </c>
      <c r="D8" s="30">
        <f t="shared" si="0"/>
        <v>20</v>
      </c>
      <c r="E8" s="31" t="s">
        <v>15</v>
      </c>
      <c r="F8" s="32">
        <v>15</v>
      </c>
      <c r="G8" s="30">
        <v>21</v>
      </c>
      <c r="H8" s="30">
        <f t="shared" si="1"/>
        <v>36</v>
      </c>
      <c r="I8" s="31" t="s">
        <v>16</v>
      </c>
      <c r="J8" s="29">
        <v>0</v>
      </c>
      <c r="K8" s="30">
        <v>0</v>
      </c>
      <c r="L8" s="34">
        <f t="shared" si="2"/>
        <v>0</v>
      </c>
      <c r="M8" s="23"/>
      <c r="N8" s="35" t="s">
        <v>118</v>
      </c>
      <c r="O8" s="36">
        <f>SUM(F25:F44)</f>
        <v>35</v>
      </c>
      <c r="P8" s="37">
        <f>SUM(G25:G44)</f>
        <v>38</v>
      </c>
      <c r="Q8" s="38">
        <f t="shared" si="3"/>
        <v>73</v>
      </c>
    </row>
    <row r="9" spans="1:17" ht="16.5" customHeight="1">
      <c r="A9" s="28" t="s">
        <v>17</v>
      </c>
      <c r="B9" s="29">
        <v>9</v>
      </c>
      <c r="C9" s="30">
        <v>8</v>
      </c>
      <c r="D9" s="30">
        <f t="shared" si="0"/>
        <v>17</v>
      </c>
      <c r="E9" s="31" t="s">
        <v>18</v>
      </c>
      <c r="F9" s="32">
        <v>11</v>
      </c>
      <c r="G9" s="30">
        <v>20</v>
      </c>
      <c r="H9" s="30">
        <f t="shared" si="1"/>
        <v>31</v>
      </c>
      <c r="I9" s="31" t="s">
        <v>19</v>
      </c>
      <c r="J9" s="29">
        <v>0</v>
      </c>
      <c r="K9" s="30">
        <v>2</v>
      </c>
      <c r="L9" s="34">
        <f t="shared" si="2"/>
        <v>2</v>
      </c>
      <c r="M9" s="23"/>
      <c r="N9" s="35" t="s">
        <v>119</v>
      </c>
      <c r="O9" s="36">
        <f>SUM(J5:J24)</f>
        <v>3</v>
      </c>
      <c r="P9" s="37">
        <f>SUM(K5:K24)</f>
        <v>5</v>
      </c>
      <c r="Q9" s="38">
        <f t="shared" si="3"/>
        <v>8</v>
      </c>
    </row>
    <row r="10" spans="1:17" ht="16.5" customHeight="1" thickBot="1">
      <c r="A10" s="28" t="s">
        <v>20</v>
      </c>
      <c r="B10" s="29">
        <v>12</v>
      </c>
      <c r="C10" s="30">
        <v>15</v>
      </c>
      <c r="D10" s="30">
        <f t="shared" si="0"/>
        <v>27</v>
      </c>
      <c r="E10" s="31" t="s">
        <v>21</v>
      </c>
      <c r="F10" s="32">
        <v>22</v>
      </c>
      <c r="G10" s="30">
        <v>20</v>
      </c>
      <c r="H10" s="30">
        <f t="shared" si="1"/>
        <v>42</v>
      </c>
      <c r="I10" s="31" t="s">
        <v>22</v>
      </c>
      <c r="J10" s="29">
        <v>0</v>
      </c>
      <c r="K10" s="30">
        <v>0</v>
      </c>
      <c r="L10" s="34">
        <f t="shared" si="2"/>
        <v>0</v>
      </c>
      <c r="M10" s="23"/>
      <c r="N10" s="39" t="s">
        <v>120</v>
      </c>
      <c r="O10" s="40">
        <f>SUM(J25:J32)</f>
        <v>0</v>
      </c>
      <c r="P10" s="41">
        <f>SUM(K25:K32)</f>
        <v>0</v>
      </c>
      <c r="Q10" s="42">
        <f t="shared" si="3"/>
        <v>0</v>
      </c>
    </row>
    <row r="11" spans="1:17" ht="16.5" customHeight="1" thickBot="1" thickTop="1">
      <c r="A11" s="28" t="s">
        <v>23</v>
      </c>
      <c r="B11" s="29">
        <v>9</v>
      </c>
      <c r="C11" s="30">
        <v>10</v>
      </c>
      <c r="D11" s="30">
        <f t="shared" si="0"/>
        <v>19</v>
      </c>
      <c r="E11" s="31" t="s">
        <v>24</v>
      </c>
      <c r="F11" s="32">
        <v>14</v>
      </c>
      <c r="G11" s="30">
        <v>25</v>
      </c>
      <c r="H11" s="30">
        <f t="shared" si="1"/>
        <v>39</v>
      </c>
      <c r="I11" s="31" t="s">
        <v>25</v>
      </c>
      <c r="J11" s="29">
        <v>0</v>
      </c>
      <c r="K11" s="30">
        <v>1</v>
      </c>
      <c r="L11" s="34">
        <f t="shared" si="2"/>
        <v>1</v>
      </c>
      <c r="M11" s="23"/>
      <c r="N11" s="43" t="s">
        <v>2</v>
      </c>
      <c r="O11" s="44">
        <f>SUM(O5:O10)</f>
        <v>902</v>
      </c>
      <c r="P11" s="45">
        <f>SUM(P5:P10)</f>
        <v>1237</v>
      </c>
      <c r="Q11" s="46">
        <f>SUM(Q5:Q10)</f>
        <v>2139</v>
      </c>
    </row>
    <row r="12" spans="1:13" ht="16.5" customHeight="1" thickBot="1">
      <c r="A12" s="28" t="s">
        <v>26</v>
      </c>
      <c r="B12" s="29">
        <v>12</v>
      </c>
      <c r="C12" s="30">
        <v>6</v>
      </c>
      <c r="D12" s="30">
        <f t="shared" si="0"/>
        <v>18</v>
      </c>
      <c r="E12" s="31" t="s">
        <v>27</v>
      </c>
      <c r="F12" s="32">
        <v>16</v>
      </c>
      <c r="G12" s="30">
        <v>15</v>
      </c>
      <c r="H12" s="30">
        <f t="shared" si="1"/>
        <v>31</v>
      </c>
      <c r="I12" s="31" t="s">
        <v>28</v>
      </c>
      <c r="J12" s="29">
        <v>0</v>
      </c>
      <c r="K12" s="30">
        <v>0</v>
      </c>
      <c r="L12" s="34">
        <f t="shared" si="2"/>
        <v>0</v>
      </c>
      <c r="M12" s="23"/>
    </row>
    <row r="13" spans="1:17" ht="16.5" customHeight="1" thickBot="1">
      <c r="A13" s="28" t="s">
        <v>29</v>
      </c>
      <c r="B13" s="29">
        <v>3</v>
      </c>
      <c r="C13" s="30">
        <v>10</v>
      </c>
      <c r="D13" s="30">
        <f t="shared" si="0"/>
        <v>13</v>
      </c>
      <c r="E13" s="31" t="s">
        <v>30</v>
      </c>
      <c r="F13" s="32">
        <v>18</v>
      </c>
      <c r="G13" s="30">
        <v>15</v>
      </c>
      <c r="H13" s="30">
        <f t="shared" si="1"/>
        <v>33</v>
      </c>
      <c r="I13" s="31" t="s">
        <v>31</v>
      </c>
      <c r="J13" s="29">
        <v>0</v>
      </c>
      <c r="K13" s="30">
        <v>1</v>
      </c>
      <c r="L13" s="34">
        <f t="shared" si="2"/>
        <v>1</v>
      </c>
      <c r="M13" s="23"/>
      <c r="N13" s="5" t="s">
        <v>3</v>
      </c>
      <c r="O13" s="47" t="s">
        <v>0</v>
      </c>
      <c r="P13" s="13" t="s">
        <v>1</v>
      </c>
      <c r="Q13" s="11" t="s">
        <v>2</v>
      </c>
    </row>
    <row r="14" spans="1:17" ht="16.5" customHeight="1">
      <c r="A14" s="28" t="s">
        <v>32</v>
      </c>
      <c r="B14" s="29">
        <v>11</v>
      </c>
      <c r="C14" s="30">
        <v>15</v>
      </c>
      <c r="D14" s="30">
        <f t="shared" si="0"/>
        <v>26</v>
      </c>
      <c r="E14" s="31" t="s">
        <v>33</v>
      </c>
      <c r="F14" s="32">
        <v>8</v>
      </c>
      <c r="G14" s="30">
        <v>17</v>
      </c>
      <c r="H14" s="30">
        <f t="shared" si="1"/>
        <v>25</v>
      </c>
      <c r="I14" s="31" t="s">
        <v>34</v>
      </c>
      <c r="J14" s="29">
        <v>0</v>
      </c>
      <c r="K14" s="30">
        <v>0</v>
      </c>
      <c r="L14" s="34">
        <f t="shared" si="2"/>
        <v>0</v>
      </c>
      <c r="M14" s="23"/>
      <c r="N14" s="48" t="s">
        <v>121</v>
      </c>
      <c r="O14" s="49">
        <f>SUM(B5:B9)</f>
        <v>49</v>
      </c>
      <c r="P14" s="50">
        <f>SUM(C5:C9)</f>
        <v>41</v>
      </c>
      <c r="Q14" s="27">
        <f aca="true" t="shared" si="4" ref="Q14:Q34">O14+P14</f>
        <v>90</v>
      </c>
    </row>
    <row r="15" spans="1:17" ht="16.5" customHeight="1">
      <c r="A15" s="28" t="s">
        <v>35</v>
      </c>
      <c r="B15" s="29">
        <v>13</v>
      </c>
      <c r="C15" s="30">
        <v>11</v>
      </c>
      <c r="D15" s="30">
        <f t="shared" si="0"/>
        <v>24</v>
      </c>
      <c r="E15" s="31" t="s">
        <v>36</v>
      </c>
      <c r="F15" s="32">
        <v>9</v>
      </c>
      <c r="G15" s="30">
        <v>8</v>
      </c>
      <c r="H15" s="30">
        <f t="shared" si="1"/>
        <v>17</v>
      </c>
      <c r="I15" s="31" t="s">
        <v>37</v>
      </c>
      <c r="J15" s="29">
        <v>0</v>
      </c>
      <c r="K15" s="30">
        <v>0</v>
      </c>
      <c r="L15" s="34">
        <f t="shared" si="2"/>
        <v>0</v>
      </c>
      <c r="M15" s="23"/>
      <c r="N15" s="51" t="s">
        <v>122</v>
      </c>
      <c r="O15" s="52">
        <f>SUM(B10:B14)</f>
        <v>47</v>
      </c>
      <c r="P15" s="53">
        <f>SUM(C10:C14)</f>
        <v>56</v>
      </c>
      <c r="Q15" s="38">
        <f t="shared" si="4"/>
        <v>103</v>
      </c>
    </row>
    <row r="16" spans="1:17" ht="16.5" customHeight="1">
      <c r="A16" s="28" t="s">
        <v>38</v>
      </c>
      <c r="B16" s="29">
        <v>10</v>
      </c>
      <c r="C16" s="30">
        <v>5</v>
      </c>
      <c r="D16" s="30">
        <f t="shared" si="0"/>
        <v>15</v>
      </c>
      <c r="E16" s="31" t="s">
        <v>39</v>
      </c>
      <c r="F16" s="32">
        <v>5</v>
      </c>
      <c r="G16" s="30">
        <v>10</v>
      </c>
      <c r="H16" s="30">
        <f t="shared" si="1"/>
        <v>15</v>
      </c>
      <c r="I16" s="31" t="s">
        <v>40</v>
      </c>
      <c r="J16" s="29">
        <v>0</v>
      </c>
      <c r="K16" s="30">
        <v>0</v>
      </c>
      <c r="L16" s="34">
        <f t="shared" si="2"/>
        <v>0</v>
      </c>
      <c r="M16" s="23"/>
      <c r="N16" s="51" t="s">
        <v>123</v>
      </c>
      <c r="O16" s="52">
        <f>SUM(B15:B19)</f>
        <v>59</v>
      </c>
      <c r="P16" s="53">
        <f>SUM(C15:C19)</f>
        <v>51</v>
      </c>
      <c r="Q16" s="38">
        <f t="shared" si="4"/>
        <v>110</v>
      </c>
    </row>
    <row r="17" spans="1:17" ht="16.5" customHeight="1">
      <c r="A17" s="28" t="s">
        <v>41</v>
      </c>
      <c r="B17" s="29">
        <v>10</v>
      </c>
      <c r="C17" s="30">
        <v>15</v>
      </c>
      <c r="D17" s="30">
        <f t="shared" si="0"/>
        <v>25</v>
      </c>
      <c r="E17" s="31" t="s">
        <v>42</v>
      </c>
      <c r="F17" s="32">
        <v>6</v>
      </c>
      <c r="G17" s="30">
        <v>8</v>
      </c>
      <c r="H17" s="30">
        <f t="shared" si="1"/>
        <v>14</v>
      </c>
      <c r="I17" s="31" t="s">
        <v>43</v>
      </c>
      <c r="J17" s="29">
        <v>0</v>
      </c>
      <c r="K17" s="30">
        <v>0</v>
      </c>
      <c r="L17" s="34">
        <f t="shared" si="2"/>
        <v>0</v>
      </c>
      <c r="M17" s="23"/>
      <c r="N17" s="51" t="s">
        <v>124</v>
      </c>
      <c r="O17" s="52">
        <f>SUM(B20:B24)</f>
        <v>56</v>
      </c>
      <c r="P17" s="53">
        <f>SUM(C20:C24)</f>
        <v>85</v>
      </c>
      <c r="Q17" s="38">
        <f t="shared" si="4"/>
        <v>141</v>
      </c>
    </row>
    <row r="18" spans="1:17" ht="16.5" customHeight="1">
      <c r="A18" s="28" t="s">
        <v>44</v>
      </c>
      <c r="B18" s="29">
        <v>13</v>
      </c>
      <c r="C18" s="30">
        <v>14</v>
      </c>
      <c r="D18" s="30">
        <f t="shared" si="0"/>
        <v>27</v>
      </c>
      <c r="E18" s="31" t="s">
        <v>45</v>
      </c>
      <c r="F18" s="32">
        <v>18</v>
      </c>
      <c r="G18" s="30">
        <v>5</v>
      </c>
      <c r="H18" s="30">
        <f t="shared" si="1"/>
        <v>23</v>
      </c>
      <c r="I18" s="31" t="s">
        <v>46</v>
      </c>
      <c r="J18" s="29">
        <v>0</v>
      </c>
      <c r="K18" s="30">
        <v>1</v>
      </c>
      <c r="L18" s="34">
        <f t="shared" si="2"/>
        <v>1</v>
      </c>
      <c r="M18" s="23"/>
      <c r="N18" s="51" t="s">
        <v>125</v>
      </c>
      <c r="O18" s="54">
        <f>SUM(B25:B29)</f>
        <v>95</v>
      </c>
      <c r="P18" s="55">
        <f>SUM(C25:C29)</f>
        <v>179</v>
      </c>
      <c r="Q18" s="38">
        <f t="shared" si="4"/>
        <v>274</v>
      </c>
    </row>
    <row r="19" spans="1:17" ht="16.5" customHeight="1">
      <c r="A19" s="28" t="s">
        <v>47</v>
      </c>
      <c r="B19" s="29">
        <v>13</v>
      </c>
      <c r="C19" s="30">
        <v>6</v>
      </c>
      <c r="D19" s="30">
        <f t="shared" si="0"/>
        <v>19</v>
      </c>
      <c r="E19" s="31" t="s">
        <v>48</v>
      </c>
      <c r="F19" s="32">
        <v>9</v>
      </c>
      <c r="G19" s="30">
        <v>7</v>
      </c>
      <c r="H19" s="30">
        <f t="shared" si="1"/>
        <v>16</v>
      </c>
      <c r="I19" s="31" t="s">
        <v>49</v>
      </c>
      <c r="J19" s="29">
        <v>0</v>
      </c>
      <c r="K19" s="30">
        <v>0</v>
      </c>
      <c r="L19" s="34">
        <f t="shared" si="2"/>
        <v>0</v>
      </c>
      <c r="M19" s="23"/>
      <c r="N19" s="51" t="s">
        <v>126</v>
      </c>
      <c r="O19" s="52">
        <f>SUM(B30:B34)</f>
        <v>102</v>
      </c>
      <c r="P19" s="53">
        <f>SUM(C30:C34)</f>
        <v>177</v>
      </c>
      <c r="Q19" s="38">
        <f t="shared" si="4"/>
        <v>279</v>
      </c>
    </row>
    <row r="20" spans="1:17" ht="16.5" customHeight="1">
      <c r="A20" s="28" t="s">
        <v>50</v>
      </c>
      <c r="B20" s="29">
        <v>12</v>
      </c>
      <c r="C20" s="30">
        <v>18</v>
      </c>
      <c r="D20" s="30">
        <f t="shared" si="0"/>
        <v>30</v>
      </c>
      <c r="E20" s="31" t="s">
        <v>51</v>
      </c>
      <c r="F20" s="32">
        <v>8</v>
      </c>
      <c r="G20" s="56">
        <v>7</v>
      </c>
      <c r="H20" s="30">
        <f t="shared" si="1"/>
        <v>15</v>
      </c>
      <c r="I20" s="31" t="s">
        <v>52</v>
      </c>
      <c r="J20" s="29">
        <v>0</v>
      </c>
      <c r="K20" s="30">
        <v>0</v>
      </c>
      <c r="L20" s="34">
        <f t="shared" si="2"/>
        <v>0</v>
      </c>
      <c r="M20" s="23"/>
      <c r="N20" s="51" t="s">
        <v>127</v>
      </c>
      <c r="O20" s="52">
        <f>SUM(B35:B39)</f>
        <v>117</v>
      </c>
      <c r="P20" s="53">
        <f>SUM(C35:C39)</f>
        <v>186</v>
      </c>
      <c r="Q20" s="38">
        <f t="shared" si="4"/>
        <v>303</v>
      </c>
    </row>
    <row r="21" spans="1:17" ht="16.5" customHeight="1">
      <c r="A21" s="28" t="s">
        <v>53</v>
      </c>
      <c r="B21" s="29">
        <v>9</v>
      </c>
      <c r="C21" s="30">
        <v>11</v>
      </c>
      <c r="D21" s="30">
        <f t="shared" si="0"/>
        <v>20</v>
      </c>
      <c r="E21" s="31" t="s">
        <v>54</v>
      </c>
      <c r="F21" s="32">
        <v>8</v>
      </c>
      <c r="G21" s="56">
        <v>6</v>
      </c>
      <c r="H21" s="30">
        <f t="shared" si="1"/>
        <v>14</v>
      </c>
      <c r="I21" s="57" t="s">
        <v>55</v>
      </c>
      <c r="J21" s="29">
        <v>0</v>
      </c>
      <c r="K21" s="30">
        <v>0</v>
      </c>
      <c r="L21" s="34">
        <f t="shared" si="2"/>
        <v>0</v>
      </c>
      <c r="M21" s="23"/>
      <c r="N21" s="51" t="s">
        <v>128</v>
      </c>
      <c r="O21" s="52">
        <f>SUM(B40:B44)</f>
        <v>97</v>
      </c>
      <c r="P21" s="53">
        <f>SUM(C40:C44)</f>
        <v>139</v>
      </c>
      <c r="Q21" s="38">
        <f t="shared" si="4"/>
        <v>236</v>
      </c>
    </row>
    <row r="22" spans="1:17" ht="16.5" customHeight="1">
      <c r="A22" s="28" t="s">
        <v>56</v>
      </c>
      <c r="B22" s="29">
        <v>10</v>
      </c>
      <c r="C22" s="30">
        <v>9</v>
      </c>
      <c r="D22" s="30">
        <f t="shared" si="0"/>
        <v>19</v>
      </c>
      <c r="E22" s="31" t="s">
        <v>57</v>
      </c>
      <c r="F22" s="32">
        <v>5</v>
      </c>
      <c r="G22" s="56">
        <v>3</v>
      </c>
      <c r="H22" s="30">
        <f t="shared" si="1"/>
        <v>8</v>
      </c>
      <c r="I22" s="57" t="s">
        <v>58</v>
      </c>
      <c r="J22" s="29">
        <v>0</v>
      </c>
      <c r="K22" s="30">
        <v>0</v>
      </c>
      <c r="L22" s="34">
        <f t="shared" si="2"/>
        <v>0</v>
      </c>
      <c r="M22" s="23"/>
      <c r="N22" s="51" t="s">
        <v>129</v>
      </c>
      <c r="O22" s="52">
        <f>SUM(F5:F9)</f>
        <v>87</v>
      </c>
      <c r="P22" s="53">
        <f>SUM(G5:G9)</f>
        <v>121</v>
      </c>
      <c r="Q22" s="38">
        <f t="shared" si="4"/>
        <v>208</v>
      </c>
    </row>
    <row r="23" spans="1:17" ht="16.5" customHeight="1">
      <c r="A23" s="28" t="s">
        <v>59</v>
      </c>
      <c r="B23" s="29">
        <v>14</v>
      </c>
      <c r="C23" s="30">
        <v>20</v>
      </c>
      <c r="D23" s="30">
        <f t="shared" si="0"/>
        <v>34</v>
      </c>
      <c r="E23" s="31" t="s">
        <v>60</v>
      </c>
      <c r="F23" s="32">
        <v>4</v>
      </c>
      <c r="G23" s="56">
        <v>5</v>
      </c>
      <c r="H23" s="30">
        <f t="shared" si="1"/>
        <v>9</v>
      </c>
      <c r="I23" s="57" t="s">
        <v>61</v>
      </c>
      <c r="J23" s="29">
        <v>0</v>
      </c>
      <c r="K23" s="30">
        <v>0</v>
      </c>
      <c r="L23" s="34">
        <f t="shared" si="2"/>
        <v>0</v>
      </c>
      <c r="M23" s="23"/>
      <c r="N23" s="51" t="s">
        <v>130</v>
      </c>
      <c r="O23" s="52">
        <f>SUM(F10:F14)</f>
        <v>78</v>
      </c>
      <c r="P23" s="53">
        <f>SUM(G10:G14)</f>
        <v>92</v>
      </c>
      <c r="Q23" s="38">
        <f t="shared" si="4"/>
        <v>170</v>
      </c>
    </row>
    <row r="24" spans="1:17" ht="16.5" customHeight="1">
      <c r="A24" s="28" t="s">
        <v>62</v>
      </c>
      <c r="B24" s="29">
        <v>11</v>
      </c>
      <c r="C24" s="30">
        <v>27</v>
      </c>
      <c r="D24" s="33">
        <f t="shared" si="0"/>
        <v>38</v>
      </c>
      <c r="E24" s="31" t="s">
        <v>63</v>
      </c>
      <c r="F24" s="16">
        <v>5</v>
      </c>
      <c r="G24" s="58">
        <v>8</v>
      </c>
      <c r="H24" s="33">
        <f t="shared" si="1"/>
        <v>13</v>
      </c>
      <c r="I24" s="59" t="s">
        <v>64</v>
      </c>
      <c r="J24" s="16">
        <v>0</v>
      </c>
      <c r="K24" s="17">
        <v>0</v>
      </c>
      <c r="L24" s="22">
        <f t="shared" si="2"/>
        <v>0</v>
      </c>
      <c r="M24" s="23"/>
      <c r="N24" s="51" t="s">
        <v>131</v>
      </c>
      <c r="O24" s="52">
        <f>SUM(F15:F19)</f>
        <v>47</v>
      </c>
      <c r="P24" s="53">
        <f>SUM(G15:G19)</f>
        <v>38</v>
      </c>
      <c r="Q24" s="38">
        <f t="shared" si="4"/>
        <v>85</v>
      </c>
    </row>
    <row r="25" spans="1:17" ht="16.5" customHeight="1">
      <c r="A25" s="28" t="s">
        <v>65</v>
      </c>
      <c r="B25" s="19">
        <v>16</v>
      </c>
      <c r="C25" s="17">
        <v>24</v>
      </c>
      <c r="D25" s="17">
        <f t="shared" si="0"/>
        <v>40</v>
      </c>
      <c r="E25" s="31" t="s">
        <v>66</v>
      </c>
      <c r="F25" s="29">
        <v>3</v>
      </c>
      <c r="G25" s="56">
        <v>8</v>
      </c>
      <c r="H25" s="17">
        <f t="shared" si="1"/>
        <v>11</v>
      </c>
      <c r="I25" s="60" t="s">
        <v>67</v>
      </c>
      <c r="J25" s="61">
        <v>0</v>
      </c>
      <c r="K25" s="62">
        <v>0</v>
      </c>
      <c r="L25" s="63">
        <f t="shared" si="2"/>
        <v>0</v>
      </c>
      <c r="M25" s="64"/>
      <c r="N25" s="51" t="s">
        <v>132</v>
      </c>
      <c r="O25" s="52">
        <f>SUM(F20:F24)</f>
        <v>30</v>
      </c>
      <c r="P25" s="53">
        <f>SUM(G20:G24)</f>
        <v>29</v>
      </c>
      <c r="Q25" s="38">
        <f t="shared" si="4"/>
        <v>59</v>
      </c>
    </row>
    <row r="26" spans="1:17" ht="16.5" customHeight="1">
      <c r="A26" s="28" t="s">
        <v>68</v>
      </c>
      <c r="B26" s="32">
        <v>15</v>
      </c>
      <c r="C26" s="30">
        <v>33</v>
      </c>
      <c r="D26" s="30">
        <f t="shared" si="0"/>
        <v>48</v>
      </c>
      <c r="E26" s="31" t="s">
        <v>69</v>
      </c>
      <c r="F26" s="29">
        <v>2</v>
      </c>
      <c r="G26" s="56">
        <v>3</v>
      </c>
      <c r="H26" s="30">
        <f t="shared" si="1"/>
        <v>5</v>
      </c>
      <c r="I26" s="60" t="s">
        <v>70</v>
      </c>
      <c r="J26" s="61">
        <v>0</v>
      </c>
      <c r="K26" s="62">
        <v>0</v>
      </c>
      <c r="L26" s="63">
        <f t="shared" si="2"/>
        <v>0</v>
      </c>
      <c r="M26" s="64"/>
      <c r="N26" s="51" t="s">
        <v>133</v>
      </c>
      <c r="O26" s="52">
        <f>SUM(F25:F29)</f>
        <v>16</v>
      </c>
      <c r="P26" s="53">
        <f>SUM(G25:G29)</f>
        <v>20</v>
      </c>
      <c r="Q26" s="38">
        <f t="shared" si="4"/>
        <v>36</v>
      </c>
    </row>
    <row r="27" spans="1:17" ht="16.5" customHeight="1">
      <c r="A27" s="28" t="s">
        <v>71</v>
      </c>
      <c r="B27" s="32">
        <v>17</v>
      </c>
      <c r="C27" s="30">
        <v>39</v>
      </c>
      <c r="D27" s="30">
        <f t="shared" si="0"/>
        <v>56</v>
      </c>
      <c r="E27" s="31" t="s">
        <v>72</v>
      </c>
      <c r="F27" s="29">
        <v>1</v>
      </c>
      <c r="G27" s="56">
        <v>2</v>
      </c>
      <c r="H27" s="30">
        <f t="shared" si="1"/>
        <v>3</v>
      </c>
      <c r="I27" s="60" t="s">
        <v>73</v>
      </c>
      <c r="J27" s="61">
        <v>0</v>
      </c>
      <c r="K27" s="62">
        <v>0</v>
      </c>
      <c r="L27" s="63">
        <f t="shared" si="2"/>
        <v>0</v>
      </c>
      <c r="M27" s="64"/>
      <c r="N27" s="51" t="s">
        <v>134</v>
      </c>
      <c r="O27" s="52">
        <f>SUM(F30:F34)</f>
        <v>9</v>
      </c>
      <c r="P27" s="53">
        <f>SUM(G30:G34)</f>
        <v>9</v>
      </c>
      <c r="Q27" s="38">
        <f t="shared" si="4"/>
        <v>18</v>
      </c>
    </row>
    <row r="28" spans="1:17" ht="16.5" customHeight="1">
      <c r="A28" s="28" t="s">
        <v>74</v>
      </c>
      <c r="B28" s="32">
        <v>27</v>
      </c>
      <c r="C28" s="30">
        <v>48</v>
      </c>
      <c r="D28" s="30">
        <f t="shared" si="0"/>
        <v>75</v>
      </c>
      <c r="E28" s="31" t="s">
        <v>75</v>
      </c>
      <c r="F28" s="29">
        <v>5</v>
      </c>
      <c r="G28" s="56">
        <v>5</v>
      </c>
      <c r="H28" s="30">
        <f t="shared" si="1"/>
        <v>10</v>
      </c>
      <c r="I28" s="60" t="s">
        <v>76</v>
      </c>
      <c r="J28" s="61">
        <v>0</v>
      </c>
      <c r="K28" s="62">
        <v>0</v>
      </c>
      <c r="L28" s="63">
        <f t="shared" si="2"/>
        <v>0</v>
      </c>
      <c r="M28" s="64"/>
      <c r="N28" s="51" t="s">
        <v>135</v>
      </c>
      <c r="O28" s="52">
        <f>SUM(F35:F39)</f>
        <v>6</v>
      </c>
      <c r="P28" s="53">
        <f>SUM(G35:G39)</f>
        <v>6</v>
      </c>
      <c r="Q28" s="38">
        <f t="shared" si="4"/>
        <v>12</v>
      </c>
    </row>
    <row r="29" spans="1:17" ht="16.5" customHeight="1">
      <c r="A29" s="28" t="s">
        <v>77</v>
      </c>
      <c r="B29" s="32">
        <v>20</v>
      </c>
      <c r="C29" s="30">
        <v>35</v>
      </c>
      <c r="D29" s="30">
        <f t="shared" si="0"/>
        <v>55</v>
      </c>
      <c r="E29" s="31" t="s">
        <v>78</v>
      </c>
      <c r="F29" s="29">
        <v>5</v>
      </c>
      <c r="G29" s="56">
        <v>2</v>
      </c>
      <c r="H29" s="30">
        <f t="shared" si="1"/>
        <v>7</v>
      </c>
      <c r="I29" s="60" t="s">
        <v>79</v>
      </c>
      <c r="J29" s="61">
        <v>0</v>
      </c>
      <c r="K29" s="62">
        <v>0</v>
      </c>
      <c r="L29" s="63">
        <f t="shared" si="2"/>
        <v>0</v>
      </c>
      <c r="M29" s="64"/>
      <c r="N29" s="51" t="s">
        <v>136</v>
      </c>
      <c r="O29" s="52">
        <f>SUM(F40:F44)</f>
        <v>4</v>
      </c>
      <c r="P29" s="53">
        <f>SUM(G40:G44)</f>
        <v>3</v>
      </c>
      <c r="Q29" s="38">
        <f t="shared" si="4"/>
        <v>7</v>
      </c>
    </row>
    <row r="30" spans="1:17" ht="16.5" customHeight="1">
      <c r="A30" s="28" t="s">
        <v>80</v>
      </c>
      <c r="B30" s="32">
        <v>23</v>
      </c>
      <c r="C30" s="30">
        <v>37</v>
      </c>
      <c r="D30" s="30">
        <f t="shared" si="0"/>
        <v>60</v>
      </c>
      <c r="E30" s="31" t="s">
        <v>81</v>
      </c>
      <c r="F30" s="29">
        <v>1</v>
      </c>
      <c r="G30" s="56">
        <v>0</v>
      </c>
      <c r="H30" s="30">
        <f t="shared" si="1"/>
        <v>1</v>
      </c>
      <c r="I30" s="60"/>
      <c r="J30" s="61"/>
      <c r="K30" s="62"/>
      <c r="L30" s="63"/>
      <c r="M30" s="64"/>
      <c r="N30" s="51" t="s">
        <v>137</v>
      </c>
      <c r="O30" s="52">
        <f>SUM(J5:J9)</f>
        <v>3</v>
      </c>
      <c r="P30" s="53">
        <f>SUM(K5:K9)</f>
        <v>2</v>
      </c>
      <c r="Q30" s="38">
        <f t="shared" si="4"/>
        <v>5</v>
      </c>
    </row>
    <row r="31" spans="1:17" ht="16.5" customHeight="1">
      <c r="A31" s="28" t="s">
        <v>82</v>
      </c>
      <c r="B31" s="32">
        <v>13</v>
      </c>
      <c r="C31" s="30">
        <v>36</v>
      </c>
      <c r="D31" s="30">
        <f t="shared" si="0"/>
        <v>49</v>
      </c>
      <c r="E31" s="31" t="s">
        <v>83</v>
      </c>
      <c r="F31" s="29">
        <v>1</v>
      </c>
      <c r="G31" s="56">
        <v>4</v>
      </c>
      <c r="H31" s="30">
        <f t="shared" si="1"/>
        <v>5</v>
      </c>
      <c r="I31" s="60"/>
      <c r="J31" s="61"/>
      <c r="K31" s="62"/>
      <c r="L31" s="63"/>
      <c r="M31" s="64"/>
      <c r="N31" s="51" t="s">
        <v>138</v>
      </c>
      <c r="O31" s="52">
        <f>SUM(J10:J14)</f>
        <v>0</v>
      </c>
      <c r="P31" s="53">
        <f>SUM(K10:K14)</f>
        <v>2</v>
      </c>
      <c r="Q31" s="38">
        <f t="shared" si="4"/>
        <v>2</v>
      </c>
    </row>
    <row r="32" spans="1:17" ht="16.5" customHeight="1">
      <c r="A32" s="28" t="s">
        <v>84</v>
      </c>
      <c r="B32" s="32">
        <v>23</v>
      </c>
      <c r="C32" s="30">
        <v>26</v>
      </c>
      <c r="D32" s="30">
        <f t="shared" si="0"/>
        <v>49</v>
      </c>
      <c r="E32" s="31" t="s">
        <v>85</v>
      </c>
      <c r="F32" s="29">
        <v>5</v>
      </c>
      <c r="G32" s="56">
        <v>2</v>
      </c>
      <c r="H32" s="30">
        <f t="shared" si="1"/>
        <v>7</v>
      </c>
      <c r="I32" s="60"/>
      <c r="J32" s="61"/>
      <c r="K32" s="62"/>
      <c r="L32" s="63"/>
      <c r="M32" s="64"/>
      <c r="N32" s="51" t="s">
        <v>139</v>
      </c>
      <c r="O32" s="52">
        <f>SUM(J15:J19)</f>
        <v>0</v>
      </c>
      <c r="P32" s="53">
        <f>SUM(K15:K19)</f>
        <v>1</v>
      </c>
      <c r="Q32" s="38">
        <f t="shared" si="4"/>
        <v>1</v>
      </c>
    </row>
    <row r="33" spans="1:17" ht="16.5" customHeight="1">
      <c r="A33" s="28" t="s">
        <v>86</v>
      </c>
      <c r="B33" s="32">
        <v>23</v>
      </c>
      <c r="C33" s="30">
        <v>32</v>
      </c>
      <c r="D33" s="30">
        <f t="shared" si="0"/>
        <v>55</v>
      </c>
      <c r="E33" s="31" t="s">
        <v>87</v>
      </c>
      <c r="F33" s="29">
        <v>2</v>
      </c>
      <c r="G33" s="56">
        <v>2</v>
      </c>
      <c r="H33" s="30">
        <f t="shared" si="1"/>
        <v>4</v>
      </c>
      <c r="I33" s="65"/>
      <c r="J33" s="66"/>
      <c r="K33" s="58"/>
      <c r="L33" s="67"/>
      <c r="M33" s="23"/>
      <c r="N33" s="51" t="s">
        <v>140</v>
      </c>
      <c r="O33" s="52">
        <f>SUM(J20:J24)</f>
        <v>0</v>
      </c>
      <c r="P33" s="53">
        <f>SUM(K20:K24)</f>
        <v>0</v>
      </c>
      <c r="Q33" s="38">
        <f t="shared" si="4"/>
        <v>0</v>
      </c>
    </row>
    <row r="34" spans="1:17" ht="16.5" customHeight="1">
      <c r="A34" s="28" t="s">
        <v>88</v>
      </c>
      <c r="B34" s="32">
        <v>20</v>
      </c>
      <c r="C34" s="30">
        <v>46</v>
      </c>
      <c r="D34" s="30">
        <f t="shared" si="0"/>
        <v>66</v>
      </c>
      <c r="E34" s="31" t="s">
        <v>89</v>
      </c>
      <c r="F34" s="29">
        <v>0</v>
      </c>
      <c r="G34" s="56">
        <v>1</v>
      </c>
      <c r="H34" s="30">
        <f t="shared" si="1"/>
        <v>1</v>
      </c>
      <c r="I34" s="68"/>
      <c r="J34" s="32"/>
      <c r="K34" s="56"/>
      <c r="L34" s="34"/>
      <c r="M34" s="23"/>
      <c r="N34" s="51" t="s">
        <v>141</v>
      </c>
      <c r="O34" s="52">
        <f>SUM(J25:J29)</f>
        <v>0</v>
      </c>
      <c r="P34" s="53">
        <f>SUM(K25:K29)</f>
        <v>0</v>
      </c>
      <c r="Q34" s="38">
        <f t="shared" si="4"/>
        <v>0</v>
      </c>
    </row>
    <row r="35" spans="1:17" ht="16.5" customHeight="1" thickBot="1">
      <c r="A35" s="28" t="s">
        <v>90</v>
      </c>
      <c r="B35" s="32">
        <v>14</v>
      </c>
      <c r="C35" s="30">
        <v>39</v>
      </c>
      <c r="D35" s="30">
        <f t="shared" si="0"/>
        <v>53</v>
      </c>
      <c r="E35" s="31" t="s">
        <v>91</v>
      </c>
      <c r="F35" s="29">
        <v>1</v>
      </c>
      <c r="G35" s="56">
        <v>0</v>
      </c>
      <c r="H35" s="30">
        <f t="shared" si="1"/>
        <v>1</v>
      </c>
      <c r="I35" s="69"/>
      <c r="J35" s="70"/>
      <c r="K35" s="71"/>
      <c r="L35" s="72"/>
      <c r="M35" s="23"/>
      <c r="N35" s="73"/>
      <c r="O35" s="74"/>
      <c r="P35" s="75"/>
      <c r="Q35" s="42"/>
    </row>
    <row r="36" spans="1:17" ht="16.5" customHeight="1" thickBot="1" thickTop="1">
      <c r="A36" s="28" t="s">
        <v>92</v>
      </c>
      <c r="B36" s="32">
        <v>30</v>
      </c>
      <c r="C36" s="30">
        <v>39</v>
      </c>
      <c r="D36" s="30">
        <f t="shared" si="0"/>
        <v>69</v>
      </c>
      <c r="E36" s="31" t="s">
        <v>93</v>
      </c>
      <c r="F36" s="29">
        <v>2</v>
      </c>
      <c r="G36" s="56">
        <v>1</v>
      </c>
      <c r="H36" s="30">
        <f t="shared" si="1"/>
        <v>3</v>
      </c>
      <c r="I36" s="68"/>
      <c r="J36" s="32"/>
      <c r="K36" s="56"/>
      <c r="L36" s="34"/>
      <c r="M36" s="23"/>
      <c r="N36" s="76" t="s">
        <v>2</v>
      </c>
      <c r="O36" s="77">
        <f>SUM(O14:O35)</f>
        <v>902</v>
      </c>
      <c r="P36" s="78">
        <f>SUM(P14:P35)</f>
        <v>1237</v>
      </c>
      <c r="Q36" s="46">
        <f>O36+P36</f>
        <v>2139</v>
      </c>
    </row>
    <row r="37" spans="1:13" ht="16.5" customHeight="1" thickBot="1">
      <c r="A37" s="28" t="s">
        <v>94</v>
      </c>
      <c r="B37" s="32">
        <v>24</v>
      </c>
      <c r="C37" s="30">
        <v>43</v>
      </c>
      <c r="D37" s="30">
        <f t="shared" si="0"/>
        <v>67</v>
      </c>
      <c r="E37" s="31" t="s">
        <v>95</v>
      </c>
      <c r="F37" s="29">
        <v>2</v>
      </c>
      <c r="G37" s="56">
        <v>2</v>
      </c>
      <c r="H37" s="30">
        <f t="shared" si="1"/>
        <v>4</v>
      </c>
      <c r="I37" s="79"/>
      <c r="J37" s="32"/>
      <c r="K37" s="56"/>
      <c r="L37" s="34"/>
      <c r="M37" s="23"/>
    </row>
    <row r="38" spans="1:17" ht="16.5" customHeight="1" thickBot="1">
      <c r="A38" s="28" t="s">
        <v>96</v>
      </c>
      <c r="B38" s="32">
        <v>25</v>
      </c>
      <c r="C38" s="30">
        <v>34</v>
      </c>
      <c r="D38" s="30">
        <f t="shared" si="0"/>
        <v>59</v>
      </c>
      <c r="E38" s="31" t="s">
        <v>97</v>
      </c>
      <c r="F38" s="29">
        <v>0</v>
      </c>
      <c r="G38" s="56">
        <v>2</v>
      </c>
      <c r="H38" s="30">
        <f t="shared" si="1"/>
        <v>2</v>
      </c>
      <c r="I38" s="80"/>
      <c r="J38" s="70"/>
      <c r="K38" s="71"/>
      <c r="L38" s="72"/>
      <c r="M38" s="23"/>
      <c r="N38" s="105" t="s">
        <v>3</v>
      </c>
      <c r="O38" s="13" t="s">
        <v>0</v>
      </c>
      <c r="P38" s="13" t="s">
        <v>1</v>
      </c>
      <c r="Q38" s="11" t="s">
        <v>2</v>
      </c>
    </row>
    <row r="39" spans="1:17" ht="16.5" customHeight="1">
      <c r="A39" s="28" t="s">
        <v>98</v>
      </c>
      <c r="B39" s="32">
        <v>24</v>
      </c>
      <c r="C39" s="30">
        <v>31</v>
      </c>
      <c r="D39" s="30">
        <f t="shared" si="0"/>
        <v>55</v>
      </c>
      <c r="E39" s="31" t="s">
        <v>99</v>
      </c>
      <c r="F39" s="29">
        <v>1</v>
      </c>
      <c r="G39" s="56">
        <v>1</v>
      </c>
      <c r="H39" s="30">
        <f t="shared" si="1"/>
        <v>2</v>
      </c>
      <c r="I39" s="68"/>
      <c r="J39" s="32"/>
      <c r="K39" s="56"/>
      <c r="L39" s="34"/>
      <c r="M39" s="23"/>
      <c r="N39" s="102" t="s">
        <v>100</v>
      </c>
      <c r="O39" s="103">
        <f>SUM(O26:O35)</f>
        <v>38</v>
      </c>
      <c r="P39" s="103">
        <f>SUM(P26:P35)</f>
        <v>43</v>
      </c>
      <c r="Q39" s="104">
        <f>O39+P39</f>
        <v>81</v>
      </c>
    </row>
    <row r="40" spans="1:17" ht="16.5" customHeight="1">
      <c r="A40" s="28" t="s">
        <v>101</v>
      </c>
      <c r="B40" s="32">
        <v>18</v>
      </c>
      <c r="C40" s="30">
        <v>27</v>
      </c>
      <c r="D40" s="30">
        <f t="shared" si="0"/>
        <v>45</v>
      </c>
      <c r="E40" s="31" t="s">
        <v>102</v>
      </c>
      <c r="F40" s="29">
        <v>2</v>
      </c>
      <c r="G40" s="56">
        <v>0</v>
      </c>
      <c r="H40" s="30">
        <f t="shared" si="1"/>
        <v>2</v>
      </c>
      <c r="I40" s="68"/>
      <c r="J40" s="32"/>
      <c r="K40" s="56"/>
      <c r="L40" s="34"/>
      <c r="M40" s="23"/>
      <c r="N40" s="81" t="s">
        <v>103</v>
      </c>
      <c r="O40" s="55">
        <f>SUM(O27:O35)</f>
        <v>22</v>
      </c>
      <c r="P40" s="55">
        <f>SUM(P27:P35)</f>
        <v>23</v>
      </c>
      <c r="Q40" s="82">
        <f>O40+P40</f>
        <v>45</v>
      </c>
    </row>
    <row r="41" spans="1:17" ht="16.5" customHeight="1">
      <c r="A41" s="28" t="s">
        <v>104</v>
      </c>
      <c r="B41" s="32">
        <v>30</v>
      </c>
      <c r="C41" s="30">
        <v>28</v>
      </c>
      <c r="D41" s="30">
        <f t="shared" si="0"/>
        <v>58</v>
      </c>
      <c r="E41" s="31" t="s">
        <v>105</v>
      </c>
      <c r="F41" s="29">
        <v>0</v>
      </c>
      <c r="G41" s="56">
        <v>1</v>
      </c>
      <c r="H41" s="30">
        <f t="shared" si="1"/>
        <v>1</v>
      </c>
      <c r="I41" s="68"/>
      <c r="J41" s="32"/>
      <c r="K41" s="56"/>
      <c r="L41" s="34"/>
      <c r="M41" s="23"/>
      <c r="N41" s="81" t="s">
        <v>106</v>
      </c>
      <c r="O41" s="55">
        <f>SUM(O28:O35)</f>
        <v>13</v>
      </c>
      <c r="P41" s="55">
        <f>SUM(P28:P35)</f>
        <v>14</v>
      </c>
      <c r="Q41" s="82">
        <f>O41+P41</f>
        <v>27</v>
      </c>
    </row>
    <row r="42" spans="1:17" ht="16.5" customHeight="1">
      <c r="A42" s="28" t="s">
        <v>107</v>
      </c>
      <c r="B42" s="32">
        <v>10</v>
      </c>
      <c r="C42" s="30">
        <v>26</v>
      </c>
      <c r="D42" s="30">
        <f t="shared" si="0"/>
        <v>36</v>
      </c>
      <c r="E42" s="31" t="s">
        <v>108</v>
      </c>
      <c r="F42" s="29">
        <v>1</v>
      </c>
      <c r="G42" s="56">
        <v>1</v>
      </c>
      <c r="H42" s="30">
        <f t="shared" si="1"/>
        <v>2</v>
      </c>
      <c r="I42" s="68"/>
      <c r="J42" s="32"/>
      <c r="K42" s="56"/>
      <c r="L42" s="34"/>
      <c r="M42" s="23"/>
      <c r="N42" s="81" t="s">
        <v>109</v>
      </c>
      <c r="O42" s="55">
        <f>SUM(O29:O35)</f>
        <v>7</v>
      </c>
      <c r="P42" s="55">
        <f>SUM(P29:P35)</f>
        <v>8</v>
      </c>
      <c r="Q42" s="82">
        <f>O42+P42</f>
        <v>15</v>
      </c>
    </row>
    <row r="43" spans="1:17" ht="16.5" customHeight="1" thickBot="1">
      <c r="A43" s="28" t="s">
        <v>110</v>
      </c>
      <c r="B43" s="32">
        <v>22</v>
      </c>
      <c r="C43" s="30">
        <v>30</v>
      </c>
      <c r="D43" s="30">
        <f t="shared" si="0"/>
        <v>52</v>
      </c>
      <c r="E43" s="31" t="s">
        <v>111</v>
      </c>
      <c r="F43" s="29">
        <v>0</v>
      </c>
      <c r="G43" s="56">
        <v>0</v>
      </c>
      <c r="H43" s="30">
        <f t="shared" si="1"/>
        <v>0</v>
      </c>
      <c r="I43" s="83"/>
      <c r="J43" s="84"/>
      <c r="K43" s="85"/>
      <c r="L43" s="86"/>
      <c r="M43" s="23"/>
      <c r="N43" s="87" t="s">
        <v>112</v>
      </c>
      <c r="O43" s="88">
        <f>SUM(O30:O35)</f>
        <v>3</v>
      </c>
      <c r="P43" s="88">
        <f>SUM(P30:P35)</f>
        <v>5</v>
      </c>
      <c r="Q43" s="89">
        <f>O43+P43</f>
        <v>8</v>
      </c>
    </row>
    <row r="44" spans="1:13" ht="16.5" customHeight="1" thickBot="1" thickTop="1">
      <c r="A44" s="90" t="s">
        <v>113</v>
      </c>
      <c r="B44" s="91">
        <v>17</v>
      </c>
      <c r="C44" s="92">
        <v>28</v>
      </c>
      <c r="D44" s="92">
        <f t="shared" si="0"/>
        <v>45</v>
      </c>
      <c r="E44" s="93" t="s">
        <v>114</v>
      </c>
      <c r="F44" s="94">
        <v>1</v>
      </c>
      <c r="G44" s="95">
        <v>1</v>
      </c>
      <c r="H44" s="92">
        <f t="shared" si="1"/>
        <v>2</v>
      </c>
      <c r="I44" s="96" t="s">
        <v>2</v>
      </c>
      <c r="J44" s="97">
        <f>SUM(B5:B44)+SUM(F5:F44)+SUM(J5:J43)</f>
        <v>902</v>
      </c>
      <c r="K44" s="45">
        <f>SUM(C5:C44)+SUM(G5:G44)+SUM(K5:K43)</f>
        <v>1237</v>
      </c>
      <c r="L44" s="46">
        <f>SUM(D5:D44)+SUM(H5:H44)+SUM(L5:L43)</f>
        <v>2139</v>
      </c>
      <c r="M44" s="23"/>
    </row>
    <row r="45" spans="1:13" ht="14.25" customHeight="1">
      <c r="A45" s="98"/>
      <c r="B45" s="23"/>
      <c r="C45" s="23"/>
      <c r="D45" s="23"/>
      <c r="E45" s="99"/>
      <c r="F45" s="23"/>
      <c r="G45" s="23"/>
      <c r="H45" s="23"/>
      <c r="I45" s="3"/>
      <c r="J45" s="3"/>
      <c r="K45" s="3"/>
      <c r="L45" s="3"/>
      <c r="M45" s="3"/>
    </row>
    <row r="46" spans="1:13" ht="14.25" customHeight="1">
      <c r="A46" s="100"/>
      <c r="B46" s="23"/>
      <c r="C46" s="23"/>
      <c r="D46" s="23"/>
      <c r="E46" s="99"/>
      <c r="F46" s="23"/>
      <c r="G46" s="23"/>
      <c r="H46" s="23"/>
      <c r="I46" s="3"/>
      <c r="J46" s="3"/>
      <c r="K46" s="3"/>
      <c r="L46" s="3"/>
      <c r="M46" s="3"/>
    </row>
    <row r="47" spans="1:13" ht="14.25" customHeight="1">
      <c r="A47" s="100"/>
      <c r="B47" s="23"/>
      <c r="C47" s="23"/>
      <c r="D47" s="23"/>
      <c r="E47" s="99"/>
      <c r="F47" s="23"/>
      <c r="G47" s="23"/>
      <c r="H47" s="23"/>
      <c r="I47" s="3"/>
      <c r="J47" s="3"/>
      <c r="K47" s="3"/>
      <c r="L47" s="3"/>
      <c r="M47" s="3"/>
    </row>
    <row r="48" spans="1:13" ht="14.25" customHeight="1">
      <c r="A48" s="100"/>
      <c r="B48" s="23"/>
      <c r="C48" s="23"/>
      <c r="D48" s="23"/>
      <c r="E48" s="101"/>
      <c r="F48" s="23"/>
      <c r="G48" s="23"/>
      <c r="H48" s="23"/>
      <c r="I48" s="3"/>
      <c r="J48" s="3"/>
      <c r="K48" s="3"/>
      <c r="L48" s="3"/>
      <c r="M48" s="3"/>
    </row>
    <row r="49" spans="1:13" ht="14.25" customHeight="1">
      <c r="A49" s="100"/>
      <c r="B49" s="23"/>
      <c r="C49" s="23"/>
      <c r="D49" s="23"/>
      <c r="E49" s="101"/>
      <c r="F49" s="23"/>
      <c r="G49" s="23"/>
      <c r="H49" s="23"/>
      <c r="I49" s="3"/>
      <c r="J49" s="3"/>
      <c r="K49" s="3"/>
      <c r="L49" s="3"/>
      <c r="M49" s="3"/>
    </row>
    <row r="50" spans="1:13" ht="14.25" customHeight="1">
      <c r="A50" s="100"/>
      <c r="B50" s="23"/>
      <c r="C50" s="23"/>
      <c r="D50" s="23"/>
      <c r="E50" s="99"/>
      <c r="F50" s="23"/>
      <c r="G50" s="23"/>
      <c r="H50" s="23"/>
      <c r="I50" s="3"/>
      <c r="J50" s="3"/>
      <c r="K50" s="3"/>
      <c r="L50" s="3"/>
      <c r="M50" s="3"/>
    </row>
    <row r="51" spans="1:13" ht="14.25" customHeight="1">
      <c r="A51" s="100"/>
      <c r="B51" s="23"/>
      <c r="C51" s="23"/>
      <c r="D51" s="23"/>
      <c r="E51" s="99"/>
      <c r="F51" s="23"/>
      <c r="G51" s="23"/>
      <c r="H51" s="23"/>
      <c r="I51" s="3"/>
      <c r="J51" s="3"/>
      <c r="K51" s="3"/>
      <c r="L51" s="3"/>
      <c r="M51" s="3"/>
    </row>
    <row r="52" spans="1:13" ht="14.25" customHeight="1">
      <c r="A52" s="100"/>
      <c r="B52" s="23"/>
      <c r="C52" s="23"/>
      <c r="D52" s="23"/>
      <c r="E52" s="99"/>
      <c r="F52" s="23"/>
      <c r="G52" s="23"/>
      <c r="H52" s="23"/>
      <c r="I52" s="3"/>
      <c r="J52" s="3"/>
      <c r="K52" s="3"/>
      <c r="L52" s="3"/>
      <c r="M52" s="3"/>
    </row>
    <row r="53" spans="1:13" ht="14.25" customHeight="1">
      <c r="A53" s="100"/>
      <c r="B53" s="23"/>
      <c r="C53" s="23"/>
      <c r="D53" s="23"/>
      <c r="E53" s="99"/>
      <c r="F53" s="23"/>
      <c r="G53" s="23"/>
      <c r="H53" s="23"/>
      <c r="I53" s="3"/>
      <c r="J53" s="3"/>
      <c r="K53" s="3"/>
      <c r="L53" s="3"/>
      <c r="M53" s="3"/>
    </row>
    <row r="54" spans="1:13" ht="14.25" customHeight="1">
      <c r="A54" s="100"/>
      <c r="B54" s="23"/>
      <c r="C54" s="23"/>
      <c r="D54" s="23"/>
      <c r="E54" s="99"/>
      <c r="F54" s="23"/>
      <c r="G54" s="23"/>
      <c r="H54" s="23"/>
      <c r="I54" s="3"/>
      <c r="J54" s="3"/>
      <c r="K54" s="3"/>
      <c r="L54" s="3"/>
      <c r="M54" s="3"/>
    </row>
    <row r="55" spans="1:13" ht="14.25" customHeight="1">
      <c r="A55" s="100"/>
      <c r="B55" s="23"/>
      <c r="C55" s="23"/>
      <c r="D55" s="2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23"/>
      <c r="B56" s="23"/>
      <c r="C56" s="23"/>
      <c r="D56" s="2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23"/>
      <c r="B57" s="23"/>
      <c r="C57" s="23"/>
      <c r="D57" s="2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23"/>
      <c r="B58" s="23"/>
      <c r="C58" s="23"/>
      <c r="D58" s="2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23"/>
      <c r="B59" s="23"/>
      <c r="C59" s="23"/>
      <c r="D59" s="2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23"/>
      <c r="B60" s="23"/>
      <c r="C60" s="23"/>
      <c r="D60" s="2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23"/>
      <c r="B61" s="23"/>
      <c r="C61" s="23"/>
      <c r="D61" s="2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23"/>
      <c r="B62" s="23"/>
      <c r="C62" s="23"/>
      <c r="D62" s="2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23"/>
      <c r="B63" s="23"/>
      <c r="C63" s="23"/>
      <c r="D63" s="2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23"/>
      <c r="B64" s="23"/>
      <c r="C64" s="23"/>
      <c r="D64" s="23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2008-10-08T06:55:44Z</cp:lastPrinted>
  <dcterms:created xsi:type="dcterms:W3CDTF">2002-12-27T06:54:26Z</dcterms:created>
  <dcterms:modified xsi:type="dcterms:W3CDTF">2012-04-03T11:12:17Z</dcterms:modified>
  <cp:category/>
  <cp:version/>
  <cp:contentType/>
  <cp:contentStatus/>
</cp:coreProperties>
</file>