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.51.107\nouson\11 経営体育成支援事業\2025年（Ｒ７）\●R７補正地域農業構造転換\02 起案\"/>
    </mc:Choice>
  </mc:AlternateContent>
  <xr:revisionPtr revIDLastSave="0" documentId="13_ncr:1_{1D55690F-BCE5-4A5E-A439-5287C01F502D}" xr6:coauthVersionLast="47" xr6:coauthVersionMax="47" xr10:uidLastSave="{00000000-0000-0000-0000-000000000000}"/>
  <bookViews>
    <workbookView xWindow="-98" yWindow="-98" windowWidth="17115" windowHeight="10755" xr2:uid="{00000000-000D-0000-FFFF-FFFF00000000}"/>
  </bookViews>
  <sheets>
    <sheet name="付加価値額根拠 " sheetId="4" r:id="rId1"/>
    <sheet name="販売金額根拠" sheetId="3" r:id="rId2"/>
    <sheet name="面積推移" sheetId="6" r:id="rId3"/>
    <sheet name="減価償却費" sheetId="7" r:id="rId4"/>
  </sheets>
  <definedNames>
    <definedName name="_xlnm._FilterDatabase" localSheetId="0" hidden="1">'付加価値額根拠 '!$A$6:$H$9</definedName>
    <definedName name="_xlnm.Print_Area" localSheetId="1">販売金額根拠!$A$1:$M$16</definedName>
    <definedName name="_xlnm.Print_Area" localSheetId="0">'付加価値額根拠 '!$A$1:$J$43</definedName>
    <definedName name="_xlnm.Print_Area" localSheetId="2">面積推移!$A$1:$H$21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" i="4" l="1"/>
  <c r="G21" i="6"/>
  <c r="G20" i="6"/>
  <c r="E20" i="6"/>
  <c r="F20" i="6"/>
  <c r="G9" i="4"/>
  <c r="F9" i="4"/>
  <c r="D14" i="3"/>
  <c r="E12" i="4" s="1"/>
  <c r="J33" i="4"/>
  <c r="J36" i="4"/>
  <c r="J37" i="4"/>
  <c r="J38" i="4"/>
  <c r="J39" i="4"/>
  <c r="E19" i="4"/>
  <c r="D17" i="3" l="1"/>
  <c r="F17" i="3" l="1"/>
  <c r="E17" i="3"/>
  <c r="G17" i="3"/>
  <c r="I17" i="3" s="1"/>
  <c r="J34" i="4" l="1"/>
  <c r="J29" i="4"/>
  <c r="F19" i="4" l="1"/>
  <c r="J24" i="4" l="1"/>
  <c r="J25" i="4"/>
  <c r="J21" i="4" l="1"/>
  <c r="J22" i="4"/>
  <c r="J23" i="4"/>
  <c r="J26" i="4"/>
  <c r="J27" i="4"/>
  <c r="J28" i="4"/>
  <c r="J30" i="4"/>
  <c r="J32" i="4"/>
  <c r="J20" i="4"/>
  <c r="G19" i="6" l="1"/>
  <c r="F19" i="6"/>
  <c r="E19" i="6"/>
  <c r="D19" i="6"/>
  <c r="G18" i="6"/>
  <c r="F18" i="6"/>
  <c r="E18" i="6"/>
  <c r="D18" i="6"/>
  <c r="E21" i="6" l="1"/>
  <c r="F21" i="6"/>
  <c r="G14" i="3" l="1"/>
  <c r="J31" i="4" l="1"/>
  <c r="G19" i="4"/>
  <c r="H19" i="4" l="1"/>
  <c r="F14" i="3"/>
  <c r="E14" i="3"/>
  <c r="F12" i="4" s="1"/>
  <c r="G12" i="4" l="1"/>
  <c r="G11" i="4" s="1"/>
  <c r="G8" i="4" s="1"/>
  <c r="H12" i="4"/>
  <c r="H11" i="4" s="1"/>
  <c r="H8" i="4" s="1"/>
  <c r="F11" i="4"/>
  <c r="F8" i="4" s="1"/>
  <c r="E11" i="4" l="1"/>
  <c r="E8" i="4" l="1"/>
  <c r="H10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oa</author>
  </authors>
  <commentList>
    <comment ref="I4" authorId="0" shapeId="0" xr:uid="{00000000-0006-0000-0100-000001000000}">
      <text>
        <r>
          <rPr>
            <b/>
            <sz val="9"/>
            <color indexed="81"/>
            <rFont val="MS P ゴシック"/>
            <family val="3"/>
            <charset val="128"/>
          </rPr>
          <t>単収、単価を現状から買える場合は、明確な理由を変動理由に記入</t>
        </r>
      </text>
    </comment>
  </commentList>
</comments>
</file>

<file path=xl/sharedStrings.xml><?xml version="1.0" encoding="utf-8"?>
<sst xmlns="http://schemas.openxmlformats.org/spreadsheetml/2006/main" count="145" uniqueCount="97">
  <si>
    <t>現状</t>
    <rPh sb="0" eb="2">
      <t>ゲンジョウ</t>
    </rPh>
    <phoneticPr fontId="1"/>
  </si>
  <si>
    <t>１年度目</t>
    <rPh sb="1" eb="3">
      <t>ネンド</t>
    </rPh>
    <rPh sb="3" eb="4">
      <t>メ</t>
    </rPh>
    <phoneticPr fontId="1"/>
  </si>
  <si>
    <t>２年度目</t>
    <rPh sb="1" eb="3">
      <t>ネンド</t>
    </rPh>
    <rPh sb="3" eb="4">
      <t>メ</t>
    </rPh>
    <phoneticPr fontId="1"/>
  </si>
  <si>
    <t>肥料費</t>
    <rPh sb="0" eb="3">
      <t>ヒリョウヒ</t>
    </rPh>
    <phoneticPr fontId="1"/>
  </si>
  <si>
    <t>農具費</t>
    <rPh sb="0" eb="2">
      <t>ノウグ</t>
    </rPh>
    <rPh sb="2" eb="3">
      <t>ヒ</t>
    </rPh>
    <phoneticPr fontId="1"/>
  </si>
  <si>
    <t>農薬費</t>
    <rPh sb="0" eb="2">
      <t>ノウヤク</t>
    </rPh>
    <rPh sb="2" eb="3">
      <t>ヒ</t>
    </rPh>
    <phoneticPr fontId="1"/>
  </si>
  <si>
    <t>諸材料費</t>
    <rPh sb="0" eb="1">
      <t>ショ</t>
    </rPh>
    <rPh sb="1" eb="4">
      <t>ザイリョウヒ</t>
    </rPh>
    <phoneticPr fontId="1"/>
  </si>
  <si>
    <t>修繕費</t>
    <rPh sb="0" eb="3">
      <t>シュウゼンヒ</t>
    </rPh>
    <phoneticPr fontId="1"/>
  </si>
  <si>
    <t>動力光熱費</t>
    <rPh sb="0" eb="2">
      <t>ドウリョク</t>
    </rPh>
    <rPh sb="2" eb="5">
      <t>コウネツヒ</t>
    </rPh>
    <phoneticPr fontId="1"/>
  </si>
  <si>
    <t>作業衣料費</t>
    <rPh sb="0" eb="2">
      <t>サギョウ</t>
    </rPh>
    <rPh sb="2" eb="5">
      <t>イリョウヒ</t>
    </rPh>
    <phoneticPr fontId="1"/>
  </si>
  <si>
    <t>農業共済掛金</t>
    <rPh sb="0" eb="2">
      <t>ノウギョウ</t>
    </rPh>
    <rPh sb="2" eb="4">
      <t>キョウサイ</t>
    </rPh>
    <rPh sb="4" eb="6">
      <t>カケキン</t>
    </rPh>
    <phoneticPr fontId="1"/>
  </si>
  <si>
    <t>減価償却費</t>
    <rPh sb="0" eb="2">
      <t>ゲンカ</t>
    </rPh>
    <rPh sb="2" eb="5">
      <t>ショウキャクヒ</t>
    </rPh>
    <phoneticPr fontId="1"/>
  </si>
  <si>
    <t>雇人費</t>
    <rPh sb="0" eb="1">
      <t>ヤト</t>
    </rPh>
    <rPh sb="1" eb="2">
      <t>ヒト</t>
    </rPh>
    <rPh sb="2" eb="3">
      <t>ヒ</t>
    </rPh>
    <phoneticPr fontId="1"/>
  </si>
  <si>
    <t>利子割引料</t>
    <rPh sb="0" eb="2">
      <t>リシ</t>
    </rPh>
    <rPh sb="2" eb="5">
      <t>ワリビキリョウ</t>
    </rPh>
    <phoneticPr fontId="1"/>
  </si>
  <si>
    <t>地代・賃借料</t>
    <rPh sb="0" eb="2">
      <t>チダイ</t>
    </rPh>
    <rPh sb="3" eb="6">
      <t>チンシャクリョウ</t>
    </rPh>
    <phoneticPr fontId="1"/>
  </si>
  <si>
    <t>土地改良費</t>
    <rPh sb="0" eb="2">
      <t>トチ</t>
    </rPh>
    <rPh sb="2" eb="5">
      <t>カイリョウヒ</t>
    </rPh>
    <phoneticPr fontId="1"/>
  </si>
  <si>
    <t>雑費</t>
    <rPh sb="0" eb="2">
      <t>ザッピ</t>
    </rPh>
    <phoneticPr fontId="1"/>
  </si>
  <si>
    <t>租税公課</t>
    <rPh sb="0" eb="2">
      <t>ソゼイ</t>
    </rPh>
    <rPh sb="2" eb="4">
      <t>コウカ</t>
    </rPh>
    <phoneticPr fontId="1"/>
  </si>
  <si>
    <t>種苗費</t>
    <phoneticPr fontId="1"/>
  </si>
  <si>
    <t>⑧</t>
    <phoneticPr fontId="1"/>
  </si>
  <si>
    <t>⑨</t>
    <phoneticPr fontId="1"/>
  </si>
  <si>
    <t>⑪</t>
    <phoneticPr fontId="1"/>
  </si>
  <si>
    <t>⑫</t>
    <phoneticPr fontId="1"/>
  </si>
  <si>
    <t>⑭</t>
    <phoneticPr fontId="1"/>
  </si>
  <si>
    <t>⑮</t>
    <phoneticPr fontId="1"/>
  </si>
  <si>
    <t>⑯</t>
    <phoneticPr fontId="1"/>
  </si>
  <si>
    <t>⑰</t>
    <phoneticPr fontId="1"/>
  </si>
  <si>
    <t>⑱</t>
    <phoneticPr fontId="1"/>
  </si>
  <si>
    <t>⑲</t>
    <phoneticPr fontId="1"/>
  </si>
  <si>
    <t>⑳</t>
    <phoneticPr fontId="1"/>
  </si>
  <si>
    <t>㉒</t>
    <phoneticPr fontId="1"/>
  </si>
  <si>
    <t>㉓</t>
    <phoneticPr fontId="1"/>
  </si>
  <si>
    <t>㉔</t>
    <phoneticPr fontId="1"/>
  </si>
  <si>
    <t>㉕</t>
    <phoneticPr fontId="1"/>
  </si>
  <si>
    <t>㉚</t>
    <phoneticPr fontId="1"/>
  </si>
  <si>
    <t>変動理由</t>
    <rPh sb="0" eb="2">
      <t>ヘンドウ</t>
    </rPh>
    <rPh sb="2" eb="4">
      <t>リユウ</t>
    </rPh>
    <phoneticPr fontId="7"/>
  </si>
  <si>
    <t>（注）変動理由は災害、病害等簡潔に記載。</t>
    <rPh sb="1" eb="2">
      <t>チュウ</t>
    </rPh>
    <rPh sb="3" eb="5">
      <t>ヘンドウ</t>
    </rPh>
    <rPh sb="5" eb="7">
      <t>リユウ</t>
    </rPh>
    <rPh sb="8" eb="10">
      <t>サイガイ</t>
    </rPh>
    <rPh sb="11" eb="13">
      <t>ビョウガイ</t>
    </rPh>
    <rPh sb="13" eb="14">
      <t>トウ</t>
    </rPh>
    <rPh sb="14" eb="16">
      <t>カンケツ</t>
    </rPh>
    <rPh sb="17" eb="19">
      <t>キサイ</t>
    </rPh>
    <phoneticPr fontId="7"/>
  </si>
  <si>
    <t>㉑</t>
    <phoneticPr fontId="1"/>
  </si>
  <si>
    <t>荷造運賃手数料</t>
    <rPh sb="0" eb="2">
      <t>ニヅク</t>
    </rPh>
    <rPh sb="2" eb="4">
      <t>ウンチン</t>
    </rPh>
    <rPh sb="4" eb="7">
      <t>テスウリョウ</t>
    </rPh>
    <phoneticPr fontId="1"/>
  </si>
  <si>
    <t>販売金額</t>
    <rPh sb="0" eb="2">
      <t>ハンバイ</t>
    </rPh>
    <rPh sb="2" eb="4">
      <t>キンガク</t>
    </rPh>
    <phoneticPr fontId="1"/>
  </si>
  <si>
    <t>①</t>
    <phoneticPr fontId="1"/>
  </si>
  <si>
    <t>家事・事業消費</t>
    <rPh sb="0" eb="2">
      <t>カジ</t>
    </rPh>
    <rPh sb="3" eb="5">
      <t>ジギョウ</t>
    </rPh>
    <rPh sb="5" eb="7">
      <t>ショウヒ</t>
    </rPh>
    <phoneticPr fontId="1"/>
  </si>
  <si>
    <t>雑収入</t>
    <rPh sb="0" eb="3">
      <t>ザツシュウニュウ</t>
    </rPh>
    <phoneticPr fontId="1"/>
  </si>
  <si>
    <t>②</t>
    <phoneticPr fontId="1"/>
  </si>
  <si>
    <t>③</t>
    <phoneticPr fontId="1"/>
  </si>
  <si>
    <t>農産物棚卸高（期首）</t>
    <rPh sb="0" eb="3">
      <t>ノウサンブツ</t>
    </rPh>
    <rPh sb="3" eb="5">
      <t>タナオロ</t>
    </rPh>
    <rPh sb="5" eb="6">
      <t>ダカ</t>
    </rPh>
    <rPh sb="7" eb="9">
      <t>キシュ</t>
    </rPh>
    <phoneticPr fontId="1"/>
  </si>
  <si>
    <t>農産物棚卸高（期末）</t>
    <rPh sb="0" eb="3">
      <t>ノウサンブツ</t>
    </rPh>
    <rPh sb="3" eb="5">
      <t>タナオロ</t>
    </rPh>
    <rPh sb="5" eb="6">
      <t>ダカ</t>
    </rPh>
    <rPh sb="7" eb="9">
      <t>キマツ</t>
    </rPh>
    <phoneticPr fontId="1"/>
  </si>
  <si>
    <t>⑤</t>
    <phoneticPr fontId="1"/>
  </si>
  <si>
    <t>⑥</t>
    <phoneticPr fontId="1"/>
  </si>
  <si>
    <t>農産物以外棚卸高（期首）</t>
    <rPh sb="0" eb="3">
      <t>ノウサンブツ</t>
    </rPh>
    <rPh sb="3" eb="5">
      <t>イガイ</t>
    </rPh>
    <rPh sb="5" eb="7">
      <t>タナオロ</t>
    </rPh>
    <rPh sb="7" eb="8">
      <t>ダカ</t>
    </rPh>
    <rPh sb="9" eb="11">
      <t>キシュ</t>
    </rPh>
    <phoneticPr fontId="1"/>
  </si>
  <si>
    <t>農産物以外棚卸高（期末）</t>
    <rPh sb="0" eb="3">
      <t>ノウサンブツ</t>
    </rPh>
    <rPh sb="3" eb="5">
      <t>イガイ</t>
    </rPh>
    <rPh sb="5" eb="7">
      <t>タナオロ</t>
    </rPh>
    <rPh sb="7" eb="8">
      <t>ダカ</t>
    </rPh>
    <rPh sb="9" eb="11">
      <t>キマツ</t>
    </rPh>
    <phoneticPr fontId="1"/>
  </si>
  <si>
    <t>㉜</t>
    <phoneticPr fontId="1"/>
  </si>
  <si>
    <t>㉝</t>
    <phoneticPr fontId="1"/>
  </si>
  <si>
    <t>果樹牛馬等育成費用</t>
    <rPh sb="0" eb="2">
      <t>カジュ</t>
    </rPh>
    <rPh sb="2" eb="4">
      <t>ギュウバ</t>
    </rPh>
    <rPh sb="4" eb="5">
      <t>トウ</t>
    </rPh>
    <rPh sb="5" eb="7">
      <t>イクセイ</t>
    </rPh>
    <rPh sb="7" eb="9">
      <t>ヒヨウ</t>
    </rPh>
    <phoneticPr fontId="1"/>
  </si>
  <si>
    <t>㉞</t>
    <phoneticPr fontId="1"/>
  </si>
  <si>
    <t>経　　　　費</t>
    <rPh sb="0" eb="1">
      <t>ヘ</t>
    </rPh>
    <rPh sb="5" eb="6">
      <t>ヒ</t>
    </rPh>
    <phoneticPr fontId="1"/>
  </si>
  <si>
    <t>現状</t>
    <rPh sb="0" eb="2">
      <t>ゲンジョウ</t>
    </rPh>
    <phoneticPr fontId="1"/>
  </si>
  <si>
    <t>1年度目</t>
    <rPh sb="1" eb="4">
      <t>ネンドメ</t>
    </rPh>
    <phoneticPr fontId="1"/>
  </si>
  <si>
    <t>2年度目</t>
    <rPh sb="1" eb="4">
      <t>ネンドメ</t>
    </rPh>
    <phoneticPr fontId="1"/>
  </si>
  <si>
    <t>目標年度</t>
    <rPh sb="0" eb="2">
      <t>モクヒョウ</t>
    </rPh>
    <rPh sb="2" eb="4">
      <t>ネンド</t>
    </rPh>
    <phoneticPr fontId="1"/>
  </si>
  <si>
    <t>販売金額の根拠</t>
    <rPh sb="0" eb="2">
      <t>ハンバイ</t>
    </rPh>
    <rPh sb="2" eb="4">
      <t>キンガク</t>
    </rPh>
    <rPh sb="5" eb="7">
      <t>コンキョ</t>
    </rPh>
    <phoneticPr fontId="1"/>
  </si>
  <si>
    <t>合計</t>
    <rPh sb="0" eb="2">
      <t>ゴウケイ</t>
    </rPh>
    <phoneticPr fontId="1"/>
  </si>
  <si>
    <t>【変動理由】</t>
    <rPh sb="1" eb="3">
      <t>ヘンドウ</t>
    </rPh>
    <rPh sb="3" eb="5">
      <t>リユウ</t>
    </rPh>
    <phoneticPr fontId="1"/>
  </si>
  <si>
    <t>別紙記載</t>
    <rPh sb="0" eb="2">
      <t>ベッシ</t>
    </rPh>
    <rPh sb="2" eb="4">
      <t>キサイ</t>
    </rPh>
    <phoneticPr fontId="1"/>
  </si>
  <si>
    <t>－</t>
    <phoneticPr fontId="1"/>
  </si>
  <si>
    <t>拡大率（％）</t>
    <rPh sb="0" eb="3">
      <t>カクダイリツ</t>
    </rPh>
    <phoneticPr fontId="1"/>
  </si>
  <si>
    <t>（※付加価値額＝収入総額－費用総額＋人件費）</t>
    <rPh sb="2" eb="4">
      <t>フカ</t>
    </rPh>
    <rPh sb="4" eb="7">
      <t>カチガク</t>
    </rPh>
    <rPh sb="8" eb="10">
      <t>シュウニュウ</t>
    </rPh>
    <rPh sb="10" eb="12">
      <t>ソウガク</t>
    </rPh>
    <rPh sb="13" eb="15">
      <t>ヒヨウ</t>
    </rPh>
    <rPh sb="15" eb="17">
      <t>ソウガク</t>
    </rPh>
    <rPh sb="18" eb="21">
      <t>ジンケンヒ</t>
    </rPh>
    <phoneticPr fontId="1"/>
  </si>
  <si>
    <t>（参考様式）</t>
    <rPh sb="1" eb="3">
      <t>サンコウ</t>
    </rPh>
    <rPh sb="3" eb="5">
      <t>ヨウシキ</t>
    </rPh>
    <phoneticPr fontId="1"/>
  </si>
  <si>
    <t>成果目標設定根拠資料（付加価値額の拡大）</t>
    <rPh sb="0" eb="2">
      <t>セイカ</t>
    </rPh>
    <rPh sb="2" eb="4">
      <t>モクヒョウ</t>
    </rPh>
    <rPh sb="4" eb="6">
      <t>セッテイ</t>
    </rPh>
    <rPh sb="6" eb="8">
      <t>コンキョ</t>
    </rPh>
    <rPh sb="8" eb="10">
      <t>シリョウ</t>
    </rPh>
    <rPh sb="11" eb="16">
      <t>フカカチガク</t>
    </rPh>
    <rPh sb="17" eb="19">
      <t>カクダイ</t>
    </rPh>
    <phoneticPr fontId="1"/>
  </si>
  <si>
    <t>生産量(t)</t>
    <rPh sb="0" eb="3">
      <t>セイサンリョウ</t>
    </rPh>
    <phoneticPr fontId="7"/>
  </si>
  <si>
    <t>単収(kg /10a)</t>
    <rPh sb="0" eb="1">
      <t>タン</t>
    </rPh>
    <rPh sb="1" eb="2">
      <t>シュウニュウ</t>
    </rPh>
    <phoneticPr fontId="7"/>
  </si>
  <si>
    <t>単価(円/kg）</t>
    <rPh sb="0" eb="1">
      <t>タン</t>
    </rPh>
    <rPh sb="1" eb="2">
      <t>カカク</t>
    </rPh>
    <rPh sb="3" eb="4">
      <t>エン</t>
    </rPh>
    <phoneticPr fontId="7"/>
  </si>
  <si>
    <t>経営規模(ha)
（実施地区外含む）</t>
    <rPh sb="0" eb="2">
      <t>ケイエイ</t>
    </rPh>
    <rPh sb="2" eb="4">
      <t>キボ</t>
    </rPh>
    <rPh sb="10" eb="12">
      <t>ジッシ</t>
    </rPh>
    <rPh sb="12" eb="14">
      <t>チク</t>
    </rPh>
    <rPh sb="14" eb="15">
      <t>ガイ</t>
    </rPh>
    <rPh sb="15" eb="16">
      <t>フク</t>
    </rPh>
    <phoneticPr fontId="7"/>
  </si>
  <si>
    <t>全体</t>
    <rPh sb="0" eb="2">
      <t>ゼンタイ</t>
    </rPh>
    <phoneticPr fontId="7"/>
  </si>
  <si>
    <t>実施地区内</t>
    <rPh sb="0" eb="2">
      <t>ジッシ</t>
    </rPh>
    <rPh sb="2" eb="4">
      <t>チク</t>
    </rPh>
    <rPh sb="4" eb="5">
      <t>ナイ</t>
    </rPh>
    <phoneticPr fontId="1"/>
  </si>
  <si>
    <t>全体</t>
    <rPh sb="0" eb="2">
      <t>ゼンタイ</t>
    </rPh>
    <phoneticPr fontId="1"/>
  </si>
  <si>
    <t>実施地区内</t>
    <rPh sb="0" eb="2">
      <t>ジッシ</t>
    </rPh>
    <rPh sb="2" eb="4">
      <t>チク</t>
    </rPh>
    <rPh sb="4" eb="5">
      <t>ナイ</t>
    </rPh>
    <phoneticPr fontId="1"/>
  </si>
  <si>
    <t>面積増加割合</t>
    <rPh sb="0" eb="2">
      <t>メンセキ</t>
    </rPh>
    <rPh sb="2" eb="4">
      <t>ゾウカ</t>
    </rPh>
    <rPh sb="4" eb="5">
      <t>ワリ</t>
    </rPh>
    <rPh sb="5" eb="6">
      <t>ア</t>
    </rPh>
    <phoneticPr fontId="1"/>
  </si>
  <si>
    <t>増加率</t>
    <rPh sb="0" eb="3">
      <t>ゾウカリツ</t>
    </rPh>
    <phoneticPr fontId="1"/>
  </si>
  <si>
    <t>品目</t>
    <rPh sb="0" eb="2">
      <t>ヒンモク</t>
    </rPh>
    <phoneticPr fontId="1"/>
  </si>
  <si>
    <t>㉖</t>
  </si>
  <si>
    <t>㉗</t>
  </si>
  <si>
    <t>㉙</t>
  </si>
  <si>
    <t>旅費通信費</t>
    <rPh sb="0" eb="2">
      <t>リョヒ</t>
    </rPh>
    <rPh sb="2" eb="5">
      <t>ツウシンヒ</t>
    </rPh>
    <phoneticPr fontId="1"/>
  </si>
  <si>
    <t>接待交際費</t>
    <rPh sb="0" eb="2">
      <t>セッタイ</t>
    </rPh>
    <rPh sb="2" eb="5">
      <t>コウサイヒ</t>
    </rPh>
    <phoneticPr fontId="1"/>
  </si>
  <si>
    <t>福利厚生費</t>
    <rPh sb="0" eb="2">
      <t>フクリ</t>
    </rPh>
    <rPh sb="2" eb="5">
      <t>コウセイヒ</t>
    </rPh>
    <phoneticPr fontId="1"/>
  </si>
  <si>
    <t>面積推移</t>
    <rPh sb="0" eb="2">
      <t>メンセキ</t>
    </rPh>
    <rPh sb="2" eb="4">
      <t>スイイ</t>
    </rPh>
    <phoneticPr fontId="1"/>
  </si>
  <si>
    <t>売上高(円)</t>
    <rPh sb="0" eb="3">
      <t>ウリアゲダカ</t>
    </rPh>
    <rPh sb="4" eb="5">
      <t>エン</t>
    </rPh>
    <phoneticPr fontId="7"/>
  </si>
  <si>
    <t>その他</t>
    <rPh sb="0" eb="3">
      <t>ソノタ</t>
    </rPh>
    <phoneticPr fontId="7"/>
  </si>
  <si>
    <t>付加価値額（円）</t>
    <rPh sb="0" eb="2">
      <t>フカ</t>
    </rPh>
    <rPh sb="2" eb="5">
      <t>カチガク</t>
    </rPh>
    <rPh sb="6" eb="7">
      <t>エン</t>
    </rPh>
    <phoneticPr fontId="1"/>
  </si>
  <si>
    <t>収入総額（円）</t>
    <rPh sb="0" eb="2">
      <t>シュウニュウ</t>
    </rPh>
    <rPh sb="2" eb="4">
      <t>ソウガク</t>
    </rPh>
    <rPh sb="5" eb="6">
      <t>エン</t>
    </rPh>
    <phoneticPr fontId="1"/>
  </si>
  <si>
    <t>費用総額（円）</t>
    <rPh sb="0" eb="2">
      <t>ヒヨウ</t>
    </rPh>
    <rPh sb="2" eb="4">
      <t>ソウガク</t>
    </rPh>
    <rPh sb="5" eb="6">
      <t>エン</t>
    </rPh>
    <phoneticPr fontId="1"/>
  </si>
  <si>
    <t>R7</t>
    <phoneticPr fontId="1"/>
  </si>
  <si>
    <t>R8</t>
    <phoneticPr fontId="1"/>
  </si>
  <si>
    <t>R9</t>
    <phoneticPr fontId="1"/>
  </si>
  <si>
    <t>R7</t>
  </si>
  <si>
    <t>R10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</si>
</sst>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0.0"/>
    <numFmt numFmtId="177" formatCode="#,##0_);[Red]\(#,##0\)"/>
    <numFmt numFmtId="178" formatCode="0_ "/>
    <numFmt numFmtId="179" formatCode="#,##0.0_);[Red]\(#,##0.0\)"/>
    <numFmt numFmtId="180" formatCode="0_);[Red]\(0\)"/>
    <numFmt numFmtId="181" formatCode="0.00_);[Red]\(0.00\)"/>
    <numFmt numFmtId="182" formatCode="0.0_ "/>
    <numFmt numFmtId="183" formatCode="0.000_);[Red]\(0.000\)"/>
    <numFmt numFmtId="184" formatCode="0.00_ "/>
  </numFmts>
  <fonts count="25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color theme="1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0"/>
      <name val="ＭＳ Ｐゴシック"/>
      <family val="2"/>
      <charset val="128"/>
      <scheme val="minor"/>
    </font>
    <font>
      <sz val="11"/>
      <color rgb="FF000000"/>
      <name val="MS PGothic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b/>
      <sz val="9"/>
      <color indexed="81"/>
      <name val="MS P ゴシック"/>
      <family val="3"/>
      <charset val="128"/>
    </font>
    <font>
      <sz val="9"/>
      <name val="ＭＳ Ｐゴシック"/>
      <family val="3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strike/>
      <sz val="11"/>
      <color theme="1"/>
      <name val="ＭＳ Ｐゴシック"/>
      <family val="3"/>
      <charset val="128"/>
      <scheme val="minor"/>
    </font>
    <font>
      <strike/>
      <sz val="11"/>
      <color theme="1"/>
      <name val="ＭＳ Ｐ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DFED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1" fillId="0" borderId="0" applyFont="0" applyFill="0" applyBorder="0" applyAlignment="0" applyProtection="0">
      <alignment vertical="center"/>
    </xf>
    <xf numFmtId="0" fontId="13" fillId="0" borderId="0"/>
  </cellStyleXfs>
  <cellXfs count="21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0" fillId="0" borderId="1" xfId="0" applyBorder="1" applyAlignment="1">
      <alignment vertical="center" wrapText="1"/>
    </xf>
    <xf numFmtId="0" fontId="0" fillId="0" borderId="3" xfId="0" applyBorder="1" applyAlignment="1">
      <alignment horizontal="center" vertical="center"/>
    </xf>
    <xf numFmtId="0" fontId="0" fillId="0" borderId="0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10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2" borderId="0" xfId="0" applyFill="1">
      <alignment vertical="center"/>
    </xf>
    <xf numFmtId="0" fontId="4" fillId="0" borderId="0" xfId="0" applyFont="1">
      <alignment vertical="center"/>
    </xf>
    <xf numFmtId="0" fontId="5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 shrinkToFit="1"/>
    </xf>
    <xf numFmtId="0" fontId="0" fillId="0" borderId="5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6" xfId="0" applyBorder="1" applyAlignment="1">
      <alignment horizontal="center" vertical="center"/>
    </xf>
    <xf numFmtId="0" fontId="0" fillId="0" borderId="9" xfId="0" applyBorder="1" applyAlignment="1">
      <alignment horizontal="left" vertical="center"/>
    </xf>
    <xf numFmtId="0" fontId="0" fillId="0" borderId="10" xfId="0" applyBorder="1" applyAlignment="1">
      <alignment horizontal="center" vertical="center"/>
    </xf>
    <xf numFmtId="0" fontId="3" fillId="0" borderId="1" xfId="0" applyFont="1" applyBorder="1">
      <alignment vertical="center"/>
    </xf>
    <xf numFmtId="0" fontId="5" fillId="0" borderId="0" xfId="0" applyFont="1">
      <alignment vertical="center"/>
    </xf>
    <xf numFmtId="0" fontId="3" fillId="0" borderId="0" xfId="0" applyFont="1" applyBorder="1">
      <alignment vertical="center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42" xfId="0" applyBorder="1" applyAlignment="1">
      <alignment horizontal="center" vertical="center" wrapText="1"/>
    </xf>
    <xf numFmtId="3" fontId="0" fillId="0" borderId="9" xfId="0" applyNumberFormat="1" applyBorder="1" applyAlignment="1">
      <alignment horizontal="right" vertical="center" wrapText="1"/>
    </xf>
    <xf numFmtId="3" fontId="0" fillId="0" borderId="40" xfId="0" applyNumberFormat="1" applyBorder="1" applyAlignment="1">
      <alignment horizontal="right" vertical="center" wrapText="1"/>
    </xf>
    <xf numFmtId="3" fontId="0" fillId="0" borderId="1" xfId="0" applyNumberFormat="1" applyFill="1" applyBorder="1">
      <alignment vertical="center"/>
    </xf>
    <xf numFmtId="3" fontId="0" fillId="0" borderId="1" xfId="0" applyNumberFormat="1" applyBorder="1">
      <alignment vertical="center"/>
    </xf>
    <xf numFmtId="0" fontId="0" fillId="0" borderId="0" xfId="0" applyFill="1">
      <alignment vertical="center"/>
    </xf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horizontal="left" vertical="center" shrinkToFit="1"/>
    </xf>
    <xf numFmtId="0" fontId="0" fillId="0" borderId="0" xfId="0" applyBorder="1" applyAlignment="1">
      <alignment horizontal="center" vertical="center"/>
    </xf>
    <xf numFmtId="3" fontId="0" fillId="0" borderId="0" xfId="0" applyNumberFormat="1" applyFill="1" applyBorder="1">
      <alignment vertical="center"/>
    </xf>
    <xf numFmtId="0" fontId="0" fillId="0" borderId="0" xfId="0" applyFill="1" applyBorder="1">
      <alignment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9" fillId="0" borderId="0" xfId="0" applyFont="1" applyAlignment="1">
      <alignment horizontal="left" vertical="center" indent="1"/>
    </xf>
    <xf numFmtId="0" fontId="8" fillId="0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177" fontId="0" fillId="0" borderId="0" xfId="0" applyNumberFormat="1">
      <alignment vertical="center"/>
    </xf>
    <xf numFmtId="177" fontId="0" fillId="3" borderId="40" xfId="0" applyNumberFormat="1" applyFill="1" applyBorder="1" applyAlignment="1">
      <alignment horizontal="center" vertical="center"/>
    </xf>
    <xf numFmtId="177" fontId="0" fillId="3" borderId="26" xfId="0" applyNumberFormat="1" applyFill="1" applyBorder="1" applyAlignment="1">
      <alignment horizontal="center" vertical="center"/>
    </xf>
    <xf numFmtId="177" fontId="0" fillId="3" borderId="5" xfId="0" applyNumberFormat="1" applyFill="1" applyBorder="1" applyAlignment="1">
      <alignment horizontal="center" vertical="center"/>
    </xf>
    <xf numFmtId="177" fontId="0" fillId="3" borderId="2" xfId="0" applyNumberFormat="1" applyFill="1" applyBorder="1" applyAlignment="1">
      <alignment horizontal="center" vertical="center"/>
    </xf>
    <xf numFmtId="0" fontId="14" fillId="0" borderId="0" xfId="0" applyFont="1">
      <alignment vertical="center"/>
    </xf>
    <xf numFmtId="0" fontId="0" fillId="3" borderId="15" xfId="0" applyFill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3" borderId="19" xfId="0" applyFill="1" applyBorder="1" applyAlignment="1">
      <alignment horizontal="center" vertical="center"/>
    </xf>
    <xf numFmtId="0" fontId="0" fillId="0" borderId="0" xfId="0" applyBorder="1" applyAlignment="1">
      <alignment vertical="center"/>
    </xf>
    <xf numFmtId="178" fontId="0" fillId="0" borderId="0" xfId="0" applyNumberFormat="1" applyFill="1" applyBorder="1" applyAlignment="1">
      <alignment vertical="center" wrapText="1"/>
    </xf>
    <xf numFmtId="0" fontId="0" fillId="3" borderId="48" xfId="0" applyFill="1" applyBorder="1" applyAlignment="1">
      <alignment horizontal="center" vertical="center"/>
    </xf>
    <xf numFmtId="0" fontId="0" fillId="3" borderId="52" xfId="0" applyFill="1" applyBorder="1" applyAlignment="1">
      <alignment horizontal="center" vertical="center"/>
    </xf>
    <xf numFmtId="0" fontId="0" fillId="0" borderId="10" xfId="0" applyBorder="1">
      <alignment vertical="center"/>
    </xf>
    <xf numFmtId="179" fontId="15" fillId="2" borderId="46" xfId="0" applyNumberFormat="1" applyFont="1" applyFill="1" applyBorder="1" applyAlignment="1">
      <alignment vertical="center"/>
    </xf>
    <xf numFmtId="179" fontId="15" fillId="2" borderId="27" xfId="0" applyNumberFormat="1" applyFont="1" applyFill="1" applyBorder="1" applyAlignment="1">
      <alignment vertical="center"/>
    </xf>
    <xf numFmtId="179" fontId="15" fillId="2" borderId="15" xfId="0" applyNumberFormat="1" applyFont="1" applyFill="1" applyBorder="1" applyAlignment="1">
      <alignment vertical="center"/>
    </xf>
    <xf numFmtId="179" fontId="0" fillId="2" borderId="15" xfId="0" applyNumberFormat="1" applyFill="1" applyBorder="1" applyAlignment="1">
      <alignment vertical="center"/>
    </xf>
    <xf numFmtId="179" fontId="15" fillId="0" borderId="47" xfId="0" applyNumberFormat="1" applyFont="1" applyBorder="1" applyAlignment="1">
      <alignment vertical="center"/>
    </xf>
    <xf numFmtId="179" fontId="15" fillId="0" borderId="29" xfId="0" applyNumberFormat="1" applyFont="1" applyBorder="1" applyAlignment="1">
      <alignment vertical="center"/>
    </xf>
    <xf numFmtId="179" fontId="15" fillId="0" borderId="19" xfId="0" applyNumberFormat="1" applyFont="1" applyBorder="1" applyAlignment="1">
      <alignment vertical="center"/>
    </xf>
    <xf numFmtId="179" fontId="0" fillId="0" borderId="19" xfId="0" applyNumberFormat="1" applyBorder="1" applyAlignment="1">
      <alignment vertical="center"/>
    </xf>
    <xf numFmtId="179" fontId="0" fillId="2" borderId="46" xfId="0" applyNumberFormat="1" applyFill="1" applyBorder="1" applyAlignment="1">
      <alignment vertical="center"/>
    </xf>
    <xf numFmtId="179" fontId="0" fillId="2" borderId="27" xfId="0" applyNumberFormat="1" applyFill="1" applyBorder="1" applyAlignment="1">
      <alignment vertical="center"/>
    </xf>
    <xf numFmtId="179" fontId="15" fillId="0" borderId="49" xfId="0" applyNumberFormat="1" applyFont="1" applyBorder="1" applyAlignment="1">
      <alignment vertical="center"/>
    </xf>
    <xf numFmtId="179" fontId="15" fillId="0" borderId="50" xfId="0" applyNumberFormat="1" applyFont="1" applyBorder="1" applyAlignment="1">
      <alignment vertical="center"/>
    </xf>
    <xf numFmtId="179" fontId="15" fillId="0" borderId="48" xfId="0" applyNumberFormat="1" applyFont="1" applyBorder="1" applyAlignment="1">
      <alignment vertical="center"/>
    </xf>
    <xf numFmtId="179" fontId="0" fillId="0" borderId="48" xfId="0" applyNumberFormat="1" applyBorder="1" applyAlignment="1">
      <alignment vertical="center"/>
    </xf>
    <xf numFmtId="179" fontId="15" fillId="2" borderId="53" xfId="0" applyNumberFormat="1" applyFont="1" applyFill="1" applyBorder="1" applyAlignment="1">
      <alignment vertical="center"/>
    </xf>
    <xf numFmtId="179" fontId="15" fillId="2" borderId="54" xfId="0" applyNumberFormat="1" applyFont="1" applyFill="1" applyBorder="1" applyAlignment="1">
      <alignment vertical="center"/>
    </xf>
    <xf numFmtId="179" fontId="15" fillId="2" borderId="55" xfId="0" applyNumberFormat="1" applyFont="1" applyFill="1" applyBorder="1" applyAlignment="1">
      <alignment vertical="center"/>
    </xf>
    <xf numFmtId="179" fontId="0" fillId="2" borderId="52" xfId="0" applyNumberFormat="1" applyFill="1" applyBorder="1" applyAlignment="1">
      <alignment vertical="center"/>
    </xf>
    <xf numFmtId="179" fontId="0" fillId="0" borderId="47" xfId="0" applyNumberFormat="1" applyBorder="1">
      <alignment vertical="center"/>
    </xf>
    <xf numFmtId="179" fontId="0" fillId="0" borderId="29" xfId="0" applyNumberFormat="1" applyBorder="1">
      <alignment vertical="center"/>
    </xf>
    <xf numFmtId="179" fontId="0" fillId="0" borderId="25" xfId="0" applyNumberFormat="1" applyBorder="1">
      <alignment vertical="center"/>
    </xf>
    <xf numFmtId="179" fontId="0" fillId="0" borderId="19" xfId="0" applyNumberFormat="1" applyBorder="1">
      <alignment vertical="center"/>
    </xf>
    <xf numFmtId="0" fontId="0" fillId="3" borderId="1" xfId="0" applyFill="1" applyBorder="1" applyAlignment="1">
      <alignment horizontal="center" vertical="center"/>
    </xf>
    <xf numFmtId="181" fontId="0" fillId="0" borderId="1" xfId="0" applyNumberFormat="1" applyBorder="1">
      <alignment vertical="center"/>
    </xf>
    <xf numFmtId="181" fontId="15" fillId="4" borderId="1" xfId="0" applyNumberFormat="1" applyFont="1" applyFill="1" applyBorder="1">
      <alignment vertical="center"/>
    </xf>
    <xf numFmtId="10" fontId="0" fillId="0" borderId="42" xfId="0" applyNumberFormat="1" applyBorder="1" applyAlignment="1">
      <alignment horizontal="right" vertical="center" wrapText="1"/>
    </xf>
    <xf numFmtId="10" fontId="0" fillId="0" borderId="43" xfId="0" applyNumberFormat="1" applyBorder="1" applyAlignment="1">
      <alignment horizontal="right" vertical="center" wrapText="1"/>
    </xf>
    <xf numFmtId="0" fontId="19" fillId="0" borderId="1" xfId="0" applyFont="1" applyBorder="1" applyAlignment="1">
      <alignment vertical="center" wrapText="1"/>
    </xf>
    <xf numFmtId="0" fontId="21" fillId="0" borderId="0" xfId="0" applyFont="1" applyFill="1">
      <alignment vertical="center"/>
    </xf>
    <xf numFmtId="0" fontId="19" fillId="0" borderId="0" xfId="0" applyFont="1" applyFill="1">
      <alignment vertical="center"/>
    </xf>
    <xf numFmtId="0" fontId="19" fillId="0" borderId="13" xfId="0" applyFont="1" applyFill="1" applyBorder="1" applyAlignment="1">
      <alignment horizontal="center" vertical="center"/>
    </xf>
    <xf numFmtId="0" fontId="19" fillId="0" borderId="26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0" xfId="0" applyFont="1" applyFill="1" applyAlignment="1">
      <alignment vertical="center"/>
    </xf>
    <xf numFmtId="0" fontId="19" fillId="0" borderId="11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 wrapText="1"/>
    </xf>
    <xf numFmtId="0" fontId="19" fillId="0" borderId="23" xfId="0" applyFont="1" applyFill="1" applyBorder="1" applyAlignment="1">
      <alignment vertical="center"/>
    </xf>
    <xf numFmtId="0" fontId="19" fillId="0" borderId="27" xfId="0" applyFont="1" applyFill="1" applyBorder="1" applyAlignment="1">
      <alignment vertical="center"/>
    </xf>
    <xf numFmtId="0" fontId="19" fillId="0" borderId="15" xfId="0" applyFont="1" applyFill="1" applyBorder="1" applyAlignment="1">
      <alignment vertical="center"/>
    </xf>
    <xf numFmtId="0" fontId="19" fillId="0" borderId="16" xfId="0" applyFont="1" applyFill="1" applyBorder="1" applyAlignment="1">
      <alignment vertical="center"/>
    </xf>
    <xf numFmtId="0" fontId="17" fillId="0" borderId="14" xfId="0" applyFont="1" applyFill="1" applyBorder="1" applyAlignment="1">
      <alignment horizontal="center" vertical="center"/>
    </xf>
    <xf numFmtId="176" fontId="19" fillId="0" borderId="44" xfId="0" applyNumberFormat="1" applyFont="1" applyFill="1" applyBorder="1" applyAlignment="1">
      <alignment horizontal="center" vertical="center"/>
    </xf>
    <xf numFmtId="176" fontId="19" fillId="0" borderId="11" xfId="0" applyNumberFormat="1" applyFont="1" applyFill="1" applyBorder="1" applyAlignment="1">
      <alignment horizontal="center" vertical="center"/>
    </xf>
    <xf numFmtId="176" fontId="19" fillId="0" borderId="4" xfId="0" applyNumberFormat="1" applyFont="1" applyFill="1" applyBorder="1" applyAlignment="1">
      <alignment horizontal="center" vertical="center"/>
    </xf>
    <xf numFmtId="176" fontId="19" fillId="0" borderId="2" xfId="0" applyNumberFormat="1" applyFont="1" applyFill="1" applyBorder="1" applyAlignment="1">
      <alignment horizontal="center" vertical="center"/>
    </xf>
    <xf numFmtId="0" fontId="17" fillId="0" borderId="17" xfId="0" applyFont="1" applyFill="1" applyBorder="1" applyAlignment="1">
      <alignment horizontal="center" vertical="center"/>
    </xf>
    <xf numFmtId="176" fontId="19" fillId="0" borderId="28" xfId="0" applyNumberFormat="1" applyFont="1" applyFill="1" applyBorder="1" applyAlignment="1">
      <alignment vertical="center"/>
    </xf>
    <xf numFmtId="176" fontId="19" fillId="0" borderId="18" xfId="0" applyNumberFormat="1" applyFont="1" applyFill="1" applyBorder="1" applyAlignment="1">
      <alignment vertical="center"/>
    </xf>
    <xf numFmtId="0" fontId="19" fillId="0" borderId="14" xfId="0" applyFont="1" applyFill="1" applyBorder="1" applyAlignment="1">
      <alignment vertical="center"/>
    </xf>
    <xf numFmtId="176" fontId="19" fillId="0" borderId="30" xfId="0" applyNumberFormat="1" applyFont="1" applyFill="1" applyBorder="1" applyAlignment="1">
      <alignment horizontal="center" vertical="center"/>
    </xf>
    <xf numFmtId="176" fontId="19" fillId="0" borderId="31" xfId="0" applyNumberFormat="1" applyFont="1" applyFill="1" applyBorder="1" applyAlignment="1">
      <alignment horizontal="center" vertical="center"/>
    </xf>
    <xf numFmtId="176" fontId="19" fillId="0" borderId="17" xfId="0" applyNumberFormat="1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38" fontId="19" fillId="0" borderId="25" xfId="1" applyFont="1" applyFill="1" applyBorder="1" applyAlignment="1">
      <alignment vertical="center"/>
    </xf>
    <xf numFmtId="38" fontId="19" fillId="0" borderId="29" xfId="1" applyFont="1" applyFill="1" applyBorder="1" applyAlignment="1">
      <alignment vertical="center"/>
    </xf>
    <xf numFmtId="38" fontId="19" fillId="0" borderId="19" xfId="1" applyFont="1" applyFill="1" applyBorder="1" applyAlignment="1">
      <alignment vertical="center"/>
    </xf>
    <xf numFmtId="0" fontId="19" fillId="0" borderId="20" xfId="0" applyFont="1" applyFill="1" applyBorder="1" applyAlignment="1">
      <alignment vertical="center"/>
    </xf>
    <xf numFmtId="0" fontId="17" fillId="0" borderId="45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/>
    </xf>
    <xf numFmtId="38" fontId="19" fillId="0" borderId="47" xfId="1" applyFont="1" applyFill="1" applyBorder="1" applyAlignment="1">
      <alignment vertical="center"/>
    </xf>
    <xf numFmtId="0" fontId="19" fillId="0" borderId="30" xfId="0" applyFont="1" applyFill="1" applyBorder="1" applyAlignment="1">
      <alignment horizontal="center" vertical="center"/>
    </xf>
    <xf numFmtId="0" fontId="19" fillId="0" borderId="31" xfId="0" applyFont="1" applyFill="1" applyBorder="1" applyAlignment="1">
      <alignment horizontal="center" vertical="center"/>
    </xf>
    <xf numFmtId="0" fontId="19" fillId="0" borderId="17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vertical="center"/>
    </xf>
    <xf numFmtId="0" fontId="19" fillId="0" borderId="13" xfId="0" applyFont="1" applyFill="1" applyBorder="1" applyAlignment="1">
      <alignment vertical="center"/>
    </xf>
    <xf numFmtId="0" fontId="19" fillId="0" borderId="9" xfId="0" applyFont="1" applyFill="1" applyBorder="1" applyAlignment="1">
      <alignment vertical="center"/>
    </xf>
    <xf numFmtId="38" fontId="19" fillId="0" borderId="8" xfId="1" applyFont="1" applyFill="1" applyBorder="1">
      <alignment vertical="center"/>
    </xf>
    <xf numFmtId="38" fontId="19" fillId="0" borderId="1" xfId="1" applyFont="1" applyFill="1" applyBorder="1">
      <alignment vertical="center"/>
    </xf>
    <xf numFmtId="0" fontId="3" fillId="0" borderId="1" xfId="0" applyFont="1" applyFill="1" applyBorder="1" applyAlignment="1">
      <alignment vertical="center" wrapText="1"/>
    </xf>
    <xf numFmtId="0" fontId="0" fillId="0" borderId="1" xfId="0" applyFill="1" applyBorder="1" applyAlignment="1">
      <alignment vertical="center" wrapText="1"/>
    </xf>
    <xf numFmtId="0" fontId="20" fillId="0" borderId="1" xfId="0" applyFont="1" applyFill="1" applyBorder="1" applyAlignment="1">
      <alignment vertical="center" wrapText="1"/>
    </xf>
    <xf numFmtId="0" fontId="18" fillId="0" borderId="1" xfId="0" applyFont="1" applyFill="1" applyBorder="1" applyAlignment="1">
      <alignment vertical="center" wrapText="1"/>
    </xf>
    <xf numFmtId="0" fontId="0" fillId="0" borderId="1" xfId="0" applyFill="1" applyBorder="1">
      <alignment vertical="center"/>
    </xf>
    <xf numFmtId="0" fontId="0" fillId="0" borderId="3" xfId="0" applyFill="1" applyBorder="1" applyAlignment="1">
      <alignment horizontal="center" vertical="center"/>
    </xf>
    <xf numFmtId="182" fontId="0" fillId="0" borderId="0" xfId="0" applyNumberFormat="1" applyFill="1">
      <alignment vertical="center"/>
    </xf>
    <xf numFmtId="176" fontId="19" fillId="0" borderId="24" xfId="0" applyNumberFormat="1" applyFont="1" applyFill="1" applyBorder="1" applyAlignment="1">
      <alignment vertical="center"/>
    </xf>
    <xf numFmtId="0" fontId="0" fillId="5" borderId="1" xfId="0" applyFill="1" applyBorder="1" applyAlignment="1">
      <alignment vertical="center" shrinkToFit="1"/>
    </xf>
    <xf numFmtId="38" fontId="0" fillId="0" borderId="0" xfId="1" applyFont="1">
      <alignment vertical="center"/>
    </xf>
    <xf numFmtId="0" fontId="15" fillId="0" borderId="1" xfId="0" applyFont="1" applyFill="1" applyBorder="1" applyAlignment="1">
      <alignment vertical="center" shrinkToFit="1"/>
    </xf>
    <xf numFmtId="183" fontId="15" fillId="4" borderId="1" xfId="0" applyNumberFormat="1" applyFont="1" applyFill="1" applyBorder="1">
      <alignment vertical="center"/>
    </xf>
    <xf numFmtId="184" fontId="0" fillId="0" borderId="0" xfId="0" applyNumberFormat="1" applyFill="1">
      <alignment vertical="center"/>
    </xf>
    <xf numFmtId="184" fontId="0" fillId="0" borderId="0" xfId="0" applyNumberFormat="1">
      <alignment vertical="center"/>
    </xf>
    <xf numFmtId="38" fontId="19" fillId="0" borderId="8" xfId="1" applyFont="1" applyFill="1" applyBorder="1" applyAlignment="1">
      <alignment vertical="center"/>
    </xf>
    <xf numFmtId="38" fontId="19" fillId="0" borderId="22" xfId="1" applyFont="1" applyFill="1" applyBorder="1" applyAlignment="1">
      <alignment vertical="center"/>
    </xf>
    <xf numFmtId="38" fontId="19" fillId="0" borderId="1" xfId="1" applyFont="1" applyFill="1" applyBorder="1" applyAlignment="1">
      <alignment vertical="center"/>
    </xf>
    <xf numFmtId="3" fontId="0" fillId="0" borderId="0" xfId="0" applyNumberFormat="1" applyBorder="1" applyAlignment="1">
      <alignment vertical="center" wrapText="1"/>
    </xf>
    <xf numFmtId="183" fontId="0" fillId="0" borderId="1" xfId="0" applyNumberFormat="1" applyBorder="1">
      <alignment vertical="center"/>
    </xf>
    <xf numFmtId="180" fontId="15" fillId="4" borderId="9" xfId="0" applyNumberFormat="1" applyFont="1" applyFill="1" applyBorder="1">
      <alignment vertical="center"/>
    </xf>
    <xf numFmtId="180" fontId="0" fillId="0" borderId="9" xfId="0" applyNumberFormat="1" applyBorder="1">
      <alignment vertical="center"/>
    </xf>
    <xf numFmtId="180" fontId="15" fillId="4" borderId="59" xfId="0" applyNumberFormat="1" applyFont="1" applyFill="1" applyBorder="1">
      <alignment vertical="center"/>
    </xf>
    <xf numFmtId="180" fontId="0" fillId="0" borderId="43" xfId="0" applyNumberFormat="1" applyBorder="1">
      <alignment vertical="center"/>
    </xf>
    <xf numFmtId="0" fontId="24" fillId="0" borderId="0" xfId="0" applyFont="1">
      <alignment vertical="center"/>
    </xf>
    <xf numFmtId="0" fontId="23" fillId="0" borderId="0" xfId="0" applyFont="1">
      <alignment vertical="center"/>
    </xf>
    <xf numFmtId="0" fontId="19" fillId="5" borderId="23" xfId="0" applyFont="1" applyFill="1" applyBorder="1" applyAlignment="1">
      <alignment vertical="center"/>
    </xf>
    <xf numFmtId="0" fontId="19" fillId="5" borderId="27" xfId="0" applyFont="1" applyFill="1" applyBorder="1" applyAlignment="1">
      <alignment vertical="center"/>
    </xf>
    <xf numFmtId="0" fontId="19" fillId="5" borderId="15" xfId="0" applyFont="1" applyFill="1" applyBorder="1" applyAlignment="1">
      <alignment vertical="center"/>
    </xf>
    <xf numFmtId="0" fontId="0" fillId="2" borderId="1" xfId="0" applyFill="1" applyBorder="1" applyAlignment="1">
      <alignment vertical="center" wrapText="1"/>
    </xf>
    <xf numFmtId="0" fontId="19" fillId="0" borderId="11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 textRotation="255" wrapText="1"/>
    </xf>
    <xf numFmtId="0" fontId="0" fillId="0" borderId="14" xfId="0" applyBorder="1" applyAlignment="1">
      <alignment horizontal="center" vertical="center" textRotation="255" wrapText="1"/>
    </xf>
    <xf numFmtId="0" fontId="0" fillId="0" borderId="3" xfId="0" applyBorder="1" applyAlignment="1">
      <alignment horizontal="center" vertical="center" textRotation="255" wrapTex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0" fillId="0" borderId="4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39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41" xfId="0" applyBorder="1" applyAlignment="1">
      <alignment horizontal="left" vertical="center" wrapText="1"/>
    </xf>
    <xf numFmtId="0" fontId="0" fillId="0" borderId="42" xfId="0" applyBorder="1" applyAlignment="1">
      <alignment horizontal="left" vertical="center" wrapText="1"/>
    </xf>
    <xf numFmtId="0" fontId="0" fillId="0" borderId="9" xfId="0" applyBorder="1" applyAlignment="1">
      <alignment horizontal="left" vertical="center"/>
    </xf>
    <xf numFmtId="0" fontId="0" fillId="0" borderId="4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4" xfId="0" applyBorder="1" applyAlignment="1">
      <alignment horizontal="left" vertical="center" shrinkToFit="1"/>
    </xf>
    <xf numFmtId="0" fontId="0" fillId="0" borderId="13" xfId="0" applyBorder="1" applyAlignment="1">
      <alignment horizontal="left" vertical="center" shrinkToFit="1"/>
    </xf>
    <xf numFmtId="0" fontId="0" fillId="0" borderId="8" xfId="0" applyBorder="1" applyAlignment="1">
      <alignment horizontal="left" vertical="center" shrinkToFit="1"/>
    </xf>
    <xf numFmtId="0" fontId="17" fillId="0" borderId="56" xfId="0" applyFont="1" applyFill="1" applyBorder="1" applyAlignment="1">
      <alignment horizontal="left" vertical="center" wrapText="1"/>
    </xf>
    <xf numFmtId="0" fontId="17" fillId="0" borderId="57" xfId="0" applyFont="1" applyFill="1" applyBorder="1" applyAlignment="1">
      <alignment horizontal="left" vertical="center" wrapText="1"/>
    </xf>
    <xf numFmtId="0" fontId="17" fillId="0" borderId="58" xfId="0" applyFont="1" applyFill="1" applyBorder="1" applyAlignment="1">
      <alignment horizontal="left" vertical="center" wrapText="1"/>
    </xf>
    <xf numFmtId="0" fontId="19" fillId="0" borderId="2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9" fillId="0" borderId="4" xfId="0" applyFont="1" applyFill="1" applyBorder="1" applyAlignment="1">
      <alignment horizontal="center" vertical="center"/>
    </xf>
    <xf numFmtId="0" fontId="19" fillId="0" borderId="11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/>
    </xf>
    <xf numFmtId="0" fontId="19" fillId="0" borderId="12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19" fillId="0" borderId="4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19" fillId="0" borderId="10" xfId="0" applyFont="1" applyFill="1" applyBorder="1" applyAlignment="1">
      <alignment horizontal="center" vertical="center" wrapText="1"/>
    </xf>
    <xf numFmtId="0" fontId="19" fillId="0" borderId="21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22" fillId="0" borderId="6" xfId="0" applyFont="1" applyFill="1" applyBorder="1" applyAlignment="1">
      <alignment horizontal="left" vertical="center" wrapText="1"/>
    </xf>
    <xf numFmtId="0" fontId="22" fillId="0" borderId="7" xfId="0" applyFont="1" applyFill="1" applyBorder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3" borderId="21" xfId="0" applyFill="1" applyBorder="1" applyAlignment="1">
      <alignment horizontal="center" vertical="center"/>
    </xf>
    <xf numFmtId="0" fontId="0" fillId="3" borderId="51" xfId="0" applyFill="1" applyBorder="1" applyAlignment="1">
      <alignment horizontal="center" vertical="center"/>
    </xf>
    <xf numFmtId="0" fontId="0" fillId="3" borderId="33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23" fillId="0" borderId="0" xfId="0" applyFont="1" applyAlignment="1">
      <alignment horizontal="left" vertical="center" shrinkToFit="1"/>
    </xf>
  </cellXfs>
  <cellStyles count="3">
    <cellStyle name="桁区切り" xfId="1" builtinId="6"/>
    <cellStyle name="標準" xfId="0" builtinId="0"/>
    <cellStyle name="標準 2" xfId="2" xr:uid="{00000000-0005-0000-0000-000002000000}"/>
  </cellStyles>
  <dxfs count="0"/>
  <tableStyles count="0" defaultTableStyle="TableStyleMedium2" defaultPivotStyle="PivotStyleLight16"/>
  <colors>
    <mruColors>
      <color rgb="FFFFFF99"/>
      <color rgb="FF00FF00"/>
      <color rgb="FFFDFED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250370</xdr:colOff>
      <xdr:row>18</xdr:row>
      <xdr:rowOff>266702</xdr:rowOff>
    </xdr:from>
    <xdr:to>
      <xdr:col>13</xdr:col>
      <xdr:colOff>48985</xdr:colOff>
      <xdr:row>27</xdr:row>
      <xdr:rowOff>217715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FABF059-A456-4FDF-A304-E1ABF2813A87}"/>
            </a:ext>
          </a:extLst>
        </xdr:cNvPr>
        <xdr:cNvSpPr txBox="1"/>
      </xdr:nvSpPr>
      <xdr:spPr>
        <a:xfrm>
          <a:off x="8251370" y="4463145"/>
          <a:ext cx="1883229" cy="2345870"/>
        </a:xfrm>
        <a:prstGeom prst="rect">
          <a:avLst/>
        </a:prstGeom>
        <a:solidFill>
          <a:srgbClr val="FFFF99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留意点</a:t>
          </a:r>
          <a:br>
            <a:rPr kumimoji="1" lang="en-US" altLang="ja-JP" sz="1100"/>
          </a:br>
          <a:r>
            <a:rPr kumimoji="1" lang="ja-JP" altLang="en-US" sz="1100"/>
            <a:t>①黄色セルは、面積比例を加味して算出するのが望ましい。</a:t>
          </a:r>
          <a:br>
            <a:rPr kumimoji="1" lang="en-US" altLang="ja-JP" sz="1100"/>
          </a:br>
          <a:r>
            <a:rPr kumimoji="1" lang="ja-JP" altLang="en-US" sz="1100"/>
            <a:t>②黄色セル以外を増減する場合は、その根拠を変動理由に記入すること</a:t>
          </a:r>
          <a:endParaRPr kumimoji="1" lang="en-US" altLang="ja-JP" sz="1100"/>
        </a:p>
        <a:p>
          <a:r>
            <a:rPr kumimoji="1" lang="ja-JP" altLang="en-US" sz="1100"/>
            <a:t>③減価償却費は明確に算出してもらうことが望ましい。</a:t>
          </a:r>
          <a:endParaRPr kumimoji="1" lang="en-US" altLang="ja-JP" sz="1100"/>
        </a:p>
        <a:p>
          <a:r>
            <a:rPr kumimoji="1" lang="ja-JP" altLang="en-US" sz="1100"/>
            <a:t>（事前調整の際はマスト）</a:t>
          </a:r>
        </a:p>
      </xdr:txBody>
    </xdr:sp>
    <xdr:clientData/>
  </xdr:twoCellAnchor>
  <xdr:twoCellAnchor>
    <xdr:from>
      <xdr:col>10</xdr:col>
      <xdr:colOff>272142</xdr:colOff>
      <xdr:row>10</xdr:row>
      <xdr:rowOff>266699</xdr:rowOff>
    </xdr:from>
    <xdr:to>
      <xdr:col>16</xdr:col>
      <xdr:colOff>141513</xdr:colOff>
      <xdr:row>12</xdr:row>
      <xdr:rowOff>206829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AA21CA83-C0B6-4F6A-830F-598FC7B6CFA7}"/>
            </a:ext>
          </a:extLst>
        </xdr:cNvPr>
        <xdr:cNvSpPr txBox="1"/>
      </xdr:nvSpPr>
      <xdr:spPr>
        <a:xfrm>
          <a:off x="8273142" y="2607128"/>
          <a:ext cx="3995057" cy="517072"/>
        </a:xfrm>
        <a:prstGeom prst="rect">
          <a:avLst/>
        </a:prstGeom>
        <a:solidFill>
          <a:srgbClr val="FFFF99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雑収入がある場合は、具体的に欄外又は変動理由に記載すること。（例：水田転作補助金等）</a:t>
          </a:r>
        </a:p>
      </xdr:txBody>
    </xdr:sp>
    <xdr:clientData/>
  </xdr:twoCellAnchor>
  <xdr:twoCellAnchor>
    <xdr:from>
      <xdr:col>10</xdr:col>
      <xdr:colOff>143690</xdr:colOff>
      <xdr:row>1</xdr:row>
      <xdr:rowOff>197031</xdr:rowOff>
    </xdr:from>
    <xdr:to>
      <xdr:col>16</xdr:col>
      <xdr:colOff>317861</xdr:colOff>
      <xdr:row>7</xdr:row>
      <xdr:rowOff>273232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DD769E91-BDC0-4B64-B2A8-6823B7C1D276}"/>
            </a:ext>
          </a:extLst>
        </xdr:cNvPr>
        <xdr:cNvSpPr txBox="1"/>
      </xdr:nvSpPr>
      <xdr:spPr>
        <a:xfrm>
          <a:off x="7893230" y="433251"/>
          <a:ext cx="4098471" cy="1356361"/>
        </a:xfrm>
        <a:prstGeom prst="rect">
          <a:avLst/>
        </a:prstGeom>
        <a:solidFill>
          <a:srgbClr val="FFFF99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付加価値額の拡大率は、要望調査における配分基準表の目標ポイントとなっており、</a:t>
          </a:r>
          <a:r>
            <a:rPr kumimoji="1" lang="ja-JP" altLang="ja-JP" sz="11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計画承認申請時にポイントに影響を及ぼす下方修正はできません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ので、慎重に数値を設定してください。</a:t>
          </a:r>
          <a:b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・直近の付加価値額をやむを得ず令和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６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年度のデータを用いて算出する場合は、拡大率は、（目標年度の付加価値額－令和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６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年度の付加価値額）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÷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令和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６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年度の付加価値額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×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１００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×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３／４で算出する。</a:t>
          </a:r>
          <a:endParaRPr lang="ja-JP" altLang="ja-JP">
            <a:effectLst/>
          </a:endParaRPr>
        </a:p>
        <a:p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119743</xdr:colOff>
      <xdr:row>4</xdr:row>
      <xdr:rowOff>43543</xdr:rowOff>
    </xdr:from>
    <xdr:to>
      <xdr:col>5</xdr:col>
      <xdr:colOff>21772</xdr:colOff>
      <xdr:row>12</xdr:row>
      <xdr:rowOff>125186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3962894-A576-4C51-A708-79103F17432A}"/>
            </a:ext>
          </a:extLst>
        </xdr:cNvPr>
        <xdr:cNvSpPr txBox="1"/>
      </xdr:nvSpPr>
      <xdr:spPr>
        <a:xfrm>
          <a:off x="772886" y="718457"/>
          <a:ext cx="2514600" cy="143147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作成願います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2"/>
  <sheetViews>
    <sheetView tabSelected="1" view="pageBreakPreview" topLeftCell="G28" zoomScaleNormal="100" zoomScaleSheetLayoutView="100" workbookViewId="0">
      <selection activeCell="R9" sqref="R9"/>
    </sheetView>
  </sheetViews>
  <sheetFormatPr defaultRowHeight="12.75"/>
  <cols>
    <col min="1" max="2" width="2" customWidth="1"/>
    <col min="3" max="3" width="15.796875" customWidth="1"/>
    <col min="4" max="4" width="2.796875" style="1" customWidth="1"/>
    <col min="5" max="8" width="13" customWidth="1"/>
    <col min="9" max="9" width="31.1328125" customWidth="1"/>
    <col min="10" max="10" width="7.33203125" customWidth="1"/>
    <col min="13" max="13" width="11" customWidth="1"/>
    <col min="14" max="14" width="9.1328125" customWidth="1"/>
    <col min="15" max="15" width="10.46484375" customWidth="1"/>
  </cols>
  <sheetData>
    <row r="1" spans="1:11" ht="18.75" customHeight="1">
      <c r="A1" t="s">
        <v>67</v>
      </c>
    </row>
    <row r="2" spans="1:11" ht="25.5" customHeight="1">
      <c r="A2" s="41" t="s">
        <v>68</v>
      </c>
      <c r="B2" s="10"/>
      <c r="C2" s="2"/>
      <c r="D2" s="13"/>
      <c r="J2" s="33"/>
      <c r="K2" s="11"/>
    </row>
    <row r="3" spans="1:11" ht="21" customHeight="1">
      <c r="A3" s="39"/>
      <c r="B3" s="2" t="s">
        <v>66</v>
      </c>
      <c r="C3" s="2"/>
      <c r="D3" s="13"/>
      <c r="J3" s="33"/>
      <c r="K3" s="11"/>
    </row>
    <row r="4" spans="1:11" ht="15" customHeight="1">
      <c r="A4" s="10"/>
      <c r="B4" s="10"/>
      <c r="C4" s="2"/>
      <c r="D4" s="13"/>
    </row>
    <row r="5" spans="1:11" ht="13.5" customHeight="1" thickBot="1"/>
    <row r="6" spans="1:11">
      <c r="A6" s="166"/>
      <c r="B6" s="167"/>
      <c r="C6" s="167"/>
      <c r="D6" s="168"/>
      <c r="E6" s="25" t="s">
        <v>0</v>
      </c>
      <c r="F6" s="25" t="s">
        <v>1</v>
      </c>
      <c r="G6" s="25" t="s">
        <v>2</v>
      </c>
      <c r="H6" s="26" t="s">
        <v>59</v>
      </c>
    </row>
    <row r="7" spans="1:11">
      <c r="A7" s="169"/>
      <c r="B7" s="170"/>
      <c r="C7" s="170"/>
      <c r="D7" s="171"/>
      <c r="E7" s="133" t="s">
        <v>95</v>
      </c>
      <c r="F7" s="4" t="s">
        <v>93</v>
      </c>
      <c r="G7" s="4" t="s">
        <v>94</v>
      </c>
      <c r="H7" s="27" t="s">
        <v>96</v>
      </c>
    </row>
    <row r="8" spans="1:11" ht="25.5" customHeight="1">
      <c r="A8" s="172" t="s">
        <v>89</v>
      </c>
      <c r="B8" s="173"/>
      <c r="C8" s="173"/>
      <c r="D8" s="174"/>
      <c r="E8" s="29">
        <f>(E11-E19+E32)</f>
        <v>0</v>
      </c>
      <c r="F8" s="29">
        <f t="shared" ref="F8:G8" si="0">(F11-F19+F32)</f>
        <v>0</v>
      </c>
      <c r="G8" s="29">
        <f t="shared" si="0"/>
        <v>0</v>
      </c>
      <c r="H8" s="30">
        <f>(H11-H19+H32)</f>
        <v>0</v>
      </c>
      <c r="I8" s="23"/>
    </row>
    <row r="9" spans="1:11" ht="25.5" customHeight="1" thickBot="1">
      <c r="A9" s="175" t="s">
        <v>65</v>
      </c>
      <c r="B9" s="176"/>
      <c r="C9" s="176"/>
      <c r="D9" s="176"/>
      <c r="E9" s="28" t="s">
        <v>64</v>
      </c>
      <c r="F9" s="83" t="e">
        <f>IF($E$7="R3",((F8/$E$8)-1)*3/4,(F8/$E$8)-1)</f>
        <v>#DIV/0!</v>
      </c>
      <c r="G9" s="83" t="e">
        <f>IF($E$7="R3",((G8/$E$8)-1)*3/4,(G8/$E$8)-1)</f>
        <v>#DIV/0!</v>
      </c>
      <c r="H9" s="84" t="e">
        <f>IF($E$7="R3",((H8/$E$8)-1)*3/4,(H8/$E$8)-1)</f>
        <v>#DIV/0!</v>
      </c>
      <c r="I9" s="24"/>
    </row>
    <row r="10" spans="1:11" ht="14.25" customHeight="1">
      <c r="A10" s="5"/>
      <c r="B10" s="5"/>
      <c r="C10" s="5"/>
      <c r="D10" s="14"/>
      <c r="E10" s="5"/>
      <c r="F10" s="5"/>
      <c r="G10" s="5"/>
      <c r="H10" s="145">
        <f>H8-E8</f>
        <v>0</v>
      </c>
    </row>
    <row r="11" spans="1:11" ht="27.75" customHeight="1">
      <c r="A11" s="164" t="s">
        <v>90</v>
      </c>
      <c r="B11" s="165"/>
      <c r="C11" s="165"/>
      <c r="D11" s="177"/>
      <c r="E11" s="31">
        <f>E12+E13+E14-E15+E16</f>
        <v>0</v>
      </c>
      <c r="F11" s="31">
        <f t="shared" ref="F11" si="1">F12+F13+F14-F15+F16</f>
        <v>0</v>
      </c>
      <c r="G11" s="31">
        <f t="shared" ref="G11" si="2">G12+G13+G14-G15+G16</f>
        <v>0</v>
      </c>
      <c r="H11" s="31">
        <f>H12+H13+H14-H15+H16</f>
        <v>0</v>
      </c>
      <c r="I11" s="42" t="s">
        <v>62</v>
      </c>
    </row>
    <row r="12" spans="1:11" ht="18" customHeight="1">
      <c r="A12" s="18"/>
      <c r="B12" s="164" t="s">
        <v>39</v>
      </c>
      <c r="C12" s="165"/>
      <c r="D12" s="17" t="s">
        <v>40</v>
      </c>
      <c r="E12" s="31">
        <f>販売金額根拠!D14</f>
        <v>0</v>
      </c>
      <c r="F12" s="31">
        <f>販売金額根拠!E14</f>
        <v>0</v>
      </c>
      <c r="G12" s="31">
        <f>販売金額根拠!F14</f>
        <v>0</v>
      </c>
      <c r="H12" s="31">
        <f>販売金額根拠!G14</f>
        <v>0</v>
      </c>
      <c r="I12" s="22" t="s">
        <v>63</v>
      </c>
    </row>
    <row r="13" spans="1:11" ht="17.25" customHeight="1">
      <c r="A13" s="21"/>
      <c r="B13" s="164" t="s">
        <v>41</v>
      </c>
      <c r="C13" s="165"/>
      <c r="D13" s="17" t="s">
        <v>43</v>
      </c>
      <c r="E13" s="31"/>
      <c r="F13" s="31"/>
      <c r="G13" s="31"/>
      <c r="H13" s="31"/>
      <c r="I13" s="132"/>
    </row>
    <row r="14" spans="1:11" ht="17.25" customHeight="1">
      <c r="A14" s="21"/>
      <c r="B14" s="164" t="s">
        <v>42</v>
      </c>
      <c r="C14" s="165"/>
      <c r="D14" s="17" t="s">
        <v>44</v>
      </c>
      <c r="E14" s="31"/>
      <c r="F14" s="31"/>
      <c r="G14" s="31"/>
      <c r="H14" s="31"/>
      <c r="I14" s="138"/>
    </row>
    <row r="15" spans="1:11" ht="17.25" customHeight="1">
      <c r="A15" s="21"/>
      <c r="B15" s="181" t="s">
        <v>45</v>
      </c>
      <c r="C15" s="182"/>
      <c r="D15" s="17" t="s">
        <v>47</v>
      </c>
      <c r="E15" s="31"/>
      <c r="F15" s="31"/>
      <c r="G15" s="31"/>
      <c r="H15" s="31"/>
      <c r="I15" s="132"/>
    </row>
    <row r="16" spans="1:11" ht="17.25" customHeight="1">
      <c r="A16" s="19"/>
      <c r="B16" s="183" t="s">
        <v>46</v>
      </c>
      <c r="C16" s="182"/>
      <c r="D16" s="20" t="s">
        <v>48</v>
      </c>
      <c r="E16" s="31"/>
      <c r="F16" s="31"/>
      <c r="G16" s="31"/>
      <c r="H16" s="31"/>
      <c r="I16" s="132"/>
    </row>
    <row r="17" spans="1:17" ht="17.25" customHeight="1">
      <c r="A17" s="36"/>
      <c r="B17" s="35"/>
      <c r="C17" s="35"/>
      <c r="D17" s="34"/>
      <c r="E17" s="37"/>
      <c r="F17" s="37"/>
      <c r="G17" s="37"/>
      <c r="H17" s="37"/>
      <c r="I17" s="38"/>
    </row>
    <row r="18" spans="1:17" ht="15" customHeight="1">
      <c r="A18" s="36"/>
      <c r="B18" s="35"/>
      <c r="C18" s="35"/>
      <c r="D18" s="34"/>
      <c r="E18" s="37"/>
      <c r="F18" s="37"/>
      <c r="G18" s="37"/>
      <c r="H18" s="37"/>
      <c r="I18" s="38"/>
    </row>
    <row r="19" spans="1:17" ht="27.75" customHeight="1">
      <c r="A19" s="178" t="s">
        <v>91</v>
      </c>
      <c r="B19" s="179"/>
      <c r="C19" s="179"/>
      <c r="D19" s="180"/>
      <c r="E19" s="32">
        <f>SUM(E20:E40)-E41-E42</f>
        <v>0</v>
      </c>
      <c r="F19" s="32">
        <f>SUM(F20:F40)-F41-F42</f>
        <v>0</v>
      </c>
      <c r="G19" s="32">
        <f>SUM(G20:G40)-G41-G42</f>
        <v>0</v>
      </c>
      <c r="H19" s="32">
        <f>SUM(H20:H40)-H41-H42</f>
        <v>0</v>
      </c>
      <c r="I19" s="43" t="s">
        <v>62</v>
      </c>
      <c r="J19" s="33" t="s">
        <v>78</v>
      </c>
    </row>
    <row r="20" spans="1:17" ht="20.100000000000001" customHeight="1">
      <c r="A20" s="7"/>
      <c r="B20" s="159" t="s">
        <v>55</v>
      </c>
      <c r="C20" s="3" t="s">
        <v>17</v>
      </c>
      <c r="D20" s="6" t="s">
        <v>19</v>
      </c>
      <c r="E20" s="31"/>
      <c r="F20" s="31"/>
      <c r="G20" s="31"/>
      <c r="H20" s="31"/>
      <c r="I20" s="138"/>
      <c r="J20" s="134" t="e">
        <f>100*(H20/E20)-100</f>
        <v>#DIV/0!</v>
      </c>
    </row>
    <row r="21" spans="1:17" ht="20.100000000000001" customHeight="1">
      <c r="A21" s="7"/>
      <c r="B21" s="160"/>
      <c r="C21" s="156" t="s">
        <v>18</v>
      </c>
      <c r="D21" s="6" t="s">
        <v>20</v>
      </c>
      <c r="E21" s="31"/>
      <c r="F21" s="31"/>
      <c r="G21" s="31"/>
      <c r="H21" s="31"/>
      <c r="I21" s="138"/>
      <c r="J21" s="140" t="e">
        <f t="shared" ref="J21:J39" si="3">100*(H21/E21)-100</f>
        <v>#DIV/0!</v>
      </c>
    </row>
    <row r="22" spans="1:17" ht="20.100000000000001" customHeight="1">
      <c r="A22" s="7"/>
      <c r="B22" s="160"/>
      <c r="C22" s="156" t="s">
        <v>3</v>
      </c>
      <c r="D22" s="6" t="s">
        <v>21</v>
      </c>
      <c r="E22" s="31"/>
      <c r="F22" s="31"/>
      <c r="G22" s="31"/>
      <c r="H22" s="31"/>
      <c r="I22" s="138"/>
      <c r="J22" s="140" t="e">
        <f t="shared" si="3"/>
        <v>#DIV/0!</v>
      </c>
    </row>
    <row r="23" spans="1:17" ht="20.100000000000001" customHeight="1">
      <c r="A23" s="7"/>
      <c r="B23" s="160"/>
      <c r="C23" s="156" t="s">
        <v>4</v>
      </c>
      <c r="D23" s="6" t="s">
        <v>22</v>
      </c>
      <c r="E23" s="31"/>
      <c r="F23" s="31"/>
      <c r="G23" s="31"/>
      <c r="H23" s="31"/>
      <c r="I23" s="129"/>
      <c r="J23" s="140" t="e">
        <f t="shared" si="3"/>
        <v>#DIV/0!</v>
      </c>
    </row>
    <row r="24" spans="1:17" ht="20.100000000000001" customHeight="1">
      <c r="A24" s="7"/>
      <c r="B24" s="160"/>
      <c r="C24" s="156" t="s">
        <v>5</v>
      </c>
      <c r="D24" s="6" t="s">
        <v>23</v>
      </c>
      <c r="E24" s="31"/>
      <c r="F24" s="31"/>
      <c r="G24" s="31"/>
      <c r="H24" s="31"/>
      <c r="I24" s="138"/>
      <c r="J24" s="140" t="e">
        <f>100*(H24/E24)-100</f>
        <v>#DIV/0!</v>
      </c>
    </row>
    <row r="25" spans="1:17" ht="20.100000000000001" customHeight="1">
      <c r="A25" s="7"/>
      <c r="B25" s="160"/>
      <c r="C25" s="156" t="s">
        <v>6</v>
      </c>
      <c r="D25" s="6" t="s">
        <v>24</v>
      </c>
      <c r="E25" s="31"/>
      <c r="F25" s="31"/>
      <c r="G25" s="31"/>
      <c r="H25" s="31"/>
      <c r="I25" s="138"/>
      <c r="J25" s="140" t="e">
        <f>100*(H25/E25)-100</f>
        <v>#DIV/0!</v>
      </c>
    </row>
    <row r="26" spans="1:17" ht="20.100000000000001" customHeight="1">
      <c r="A26" s="7"/>
      <c r="B26" s="160"/>
      <c r="C26" s="3" t="s">
        <v>7</v>
      </c>
      <c r="D26" s="6" t="s">
        <v>25</v>
      </c>
      <c r="E26" s="31"/>
      <c r="F26" s="31"/>
      <c r="G26" s="31"/>
      <c r="H26" s="31"/>
      <c r="I26" s="130"/>
      <c r="J26" s="140" t="e">
        <f t="shared" si="3"/>
        <v>#DIV/0!</v>
      </c>
    </row>
    <row r="27" spans="1:17" ht="20.100000000000001" customHeight="1">
      <c r="A27" s="7"/>
      <c r="B27" s="160"/>
      <c r="C27" s="156" t="s">
        <v>8</v>
      </c>
      <c r="D27" s="6" t="s">
        <v>26</v>
      </c>
      <c r="E27" s="31"/>
      <c r="F27" s="31"/>
      <c r="G27" s="31"/>
      <c r="H27" s="31"/>
      <c r="I27" s="138"/>
      <c r="J27" s="140" t="e">
        <f t="shared" si="3"/>
        <v>#DIV/0!</v>
      </c>
    </row>
    <row r="28" spans="1:17" ht="20.100000000000001" customHeight="1">
      <c r="A28" s="7"/>
      <c r="B28" s="160"/>
      <c r="C28" s="3" t="s">
        <v>9</v>
      </c>
      <c r="D28" s="6" t="s">
        <v>27</v>
      </c>
      <c r="E28" s="31"/>
      <c r="F28" s="31"/>
      <c r="G28" s="31"/>
      <c r="H28" s="31"/>
      <c r="I28" s="129"/>
      <c r="J28" s="140" t="e">
        <f t="shared" si="3"/>
        <v>#DIV/0!</v>
      </c>
    </row>
    <row r="29" spans="1:17" ht="20.100000000000001" customHeight="1">
      <c r="A29" s="7"/>
      <c r="B29" s="160"/>
      <c r="C29" s="3" t="s">
        <v>10</v>
      </c>
      <c r="D29" s="6" t="s">
        <v>28</v>
      </c>
      <c r="E29" s="31"/>
      <c r="F29" s="31"/>
      <c r="G29" s="31"/>
      <c r="H29" s="31"/>
      <c r="I29" s="138"/>
      <c r="J29" s="140" t="e">
        <f t="shared" si="3"/>
        <v>#DIV/0!</v>
      </c>
    </row>
    <row r="30" spans="1:17" ht="20.100000000000001" customHeight="1">
      <c r="A30" s="7"/>
      <c r="B30" s="160"/>
      <c r="C30" s="3" t="s">
        <v>11</v>
      </c>
      <c r="D30" s="6" t="s">
        <v>29</v>
      </c>
      <c r="E30" s="31"/>
      <c r="F30" s="31"/>
      <c r="G30" s="31"/>
      <c r="H30" s="31"/>
      <c r="I30" s="136"/>
      <c r="J30" s="140" t="e">
        <f t="shared" si="3"/>
        <v>#DIV/0!</v>
      </c>
    </row>
    <row r="31" spans="1:17" ht="20.100000000000001" customHeight="1">
      <c r="A31" s="7"/>
      <c r="B31" s="160"/>
      <c r="C31" s="156" t="s">
        <v>38</v>
      </c>
      <c r="D31" s="6" t="s">
        <v>37</v>
      </c>
      <c r="E31" s="31"/>
      <c r="F31" s="31"/>
      <c r="G31" s="31"/>
      <c r="H31" s="31"/>
      <c r="I31" s="128"/>
      <c r="J31" s="140" t="e">
        <f>100*(H31/E31)-100</f>
        <v>#DIV/0!</v>
      </c>
      <c r="M31" s="137"/>
      <c r="N31" s="137"/>
      <c r="O31" s="137"/>
      <c r="Q31" s="137"/>
    </row>
    <row r="32" spans="1:17" ht="20.100000000000001" customHeight="1">
      <c r="A32" s="7"/>
      <c r="B32" s="160"/>
      <c r="C32" s="85" t="s">
        <v>12</v>
      </c>
      <c r="D32" s="6" t="s">
        <v>30</v>
      </c>
      <c r="E32" s="31"/>
      <c r="F32" s="31"/>
      <c r="G32" s="31"/>
      <c r="H32" s="31"/>
      <c r="I32" s="128"/>
      <c r="J32" s="140" t="e">
        <f t="shared" si="3"/>
        <v>#DIV/0!</v>
      </c>
    </row>
    <row r="33" spans="1:10" ht="20.100000000000001" customHeight="1">
      <c r="A33" s="7"/>
      <c r="B33" s="160"/>
      <c r="C33" s="3" t="s">
        <v>13</v>
      </c>
      <c r="D33" s="6" t="s">
        <v>31</v>
      </c>
      <c r="E33" s="31"/>
      <c r="F33" s="31"/>
      <c r="G33" s="31"/>
      <c r="H33" s="31"/>
      <c r="I33" s="129"/>
      <c r="J33" s="140" t="e">
        <f t="shared" si="3"/>
        <v>#DIV/0!</v>
      </c>
    </row>
    <row r="34" spans="1:10" ht="20.100000000000001" customHeight="1">
      <c r="A34" s="7"/>
      <c r="B34" s="160"/>
      <c r="C34" s="3" t="s">
        <v>14</v>
      </c>
      <c r="D34" s="6" t="s">
        <v>32</v>
      </c>
      <c r="E34" s="31"/>
      <c r="F34" s="31"/>
      <c r="G34" s="31"/>
      <c r="H34" s="31"/>
      <c r="I34" s="138"/>
      <c r="J34" s="140" t="e">
        <f t="shared" si="3"/>
        <v>#DIV/0!</v>
      </c>
    </row>
    <row r="35" spans="1:10" ht="20.100000000000001" customHeight="1">
      <c r="A35" s="7"/>
      <c r="B35" s="160"/>
      <c r="C35" s="3" t="s">
        <v>15</v>
      </c>
      <c r="D35" s="6" t="s">
        <v>33</v>
      </c>
      <c r="E35" s="31"/>
      <c r="F35" s="31"/>
      <c r="G35" s="31"/>
      <c r="H35" s="31"/>
      <c r="I35" s="129"/>
      <c r="J35" s="140"/>
    </row>
    <row r="36" spans="1:10" ht="20.100000000000001" customHeight="1">
      <c r="A36" s="7"/>
      <c r="B36" s="160"/>
      <c r="C36" s="3" t="s">
        <v>83</v>
      </c>
      <c r="D36" s="6" t="s">
        <v>80</v>
      </c>
      <c r="E36" s="31"/>
      <c r="F36" s="31"/>
      <c r="G36" s="31"/>
      <c r="H36" s="31"/>
      <c r="I36" s="129"/>
      <c r="J36" s="140" t="e">
        <f t="shared" si="3"/>
        <v>#DIV/0!</v>
      </c>
    </row>
    <row r="37" spans="1:10" ht="20.100000000000001" customHeight="1">
      <c r="A37" s="7"/>
      <c r="B37" s="160"/>
      <c r="C37" s="3" t="s">
        <v>84</v>
      </c>
      <c r="D37" s="6" t="s">
        <v>81</v>
      </c>
      <c r="E37" s="31"/>
      <c r="F37" s="31"/>
      <c r="G37" s="31"/>
      <c r="H37" s="31"/>
      <c r="I37" s="129"/>
      <c r="J37" s="140" t="e">
        <f t="shared" si="3"/>
        <v>#DIV/0!</v>
      </c>
    </row>
    <row r="38" spans="1:10" ht="20.100000000000001" customHeight="1">
      <c r="A38" s="7"/>
      <c r="B38" s="160"/>
      <c r="C38" s="3" t="s">
        <v>85</v>
      </c>
      <c r="D38" s="6" t="s">
        <v>82</v>
      </c>
      <c r="E38" s="31"/>
      <c r="F38" s="31"/>
      <c r="G38" s="31"/>
      <c r="H38" s="31"/>
      <c r="I38" s="129"/>
      <c r="J38" s="140" t="e">
        <f t="shared" si="3"/>
        <v>#DIV/0!</v>
      </c>
    </row>
    <row r="39" spans="1:10" ht="20.100000000000001" customHeight="1">
      <c r="A39" s="7"/>
      <c r="B39" s="160"/>
      <c r="C39" s="3" t="s">
        <v>16</v>
      </c>
      <c r="D39" s="6" t="s">
        <v>34</v>
      </c>
      <c r="E39" s="31"/>
      <c r="F39" s="31"/>
      <c r="G39" s="31"/>
      <c r="H39" s="31"/>
      <c r="I39" s="131"/>
      <c r="J39" s="140" t="e">
        <f t="shared" si="3"/>
        <v>#DIV/0!</v>
      </c>
    </row>
    <row r="40" spans="1:10" ht="20.100000000000001" customHeight="1">
      <c r="A40" s="7"/>
      <c r="B40" s="160"/>
      <c r="C40" s="16" t="s">
        <v>49</v>
      </c>
      <c r="D40" s="6" t="s">
        <v>51</v>
      </c>
      <c r="E40" s="31"/>
      <c r="F40" s="31"/>
      <c r="G40" s="31"/>
      <c r="H40" s="31"/>
      <c r="I40" s="129"/>
      <c r="J40" s="141"/>
    </row>
    <row r="41" spans="1:10" ht="20.100000000000001" customHeight="1">
      <c r="A41" s="7"/>
      <c r="B41" s="161"/>
      <c r="C41" s="16" t="s">
        <v>50</v>
      </c>
      <c r="D41" s="6" t="s">
        <v>52</v>
      </c>
      <c r="E41" s="31"/>
      <c r="F41" s="31"/>
      <c r="G41" s="31"/>
      <c r="H41" s="31"/>
      <c r="I41" s="129"/>
      <c r="J41" s="141"/>
    </row>
    <row r="42" spans="1:10" ht="20.100000000000001" customHeight="1">
      <c r="A42" s="8"/>
      <c r="B42" s="162" t="s">
        <v>53</v>
      </c>
      <c r="C42" s="163"/>
      <c r="D42" s="6" t="s">
        <v>54</v>
      </c>
      <c r="E42" s="31"/>
      <c r="F42" s="31"/>
      <c r="G42" s="31"/>
      <c r="H42" s="31"/>
      <c r="I42" s="129"/>
      <c r="J42" s="141"/>
    </row>
  </sheetData>
  <autoFilter ref="A6:H9" xr:uid="{00000000-0009-0000-0000-000000000000}">
    <filterColumn colId="0" showButton="0"/>
    <filterColumn colId="1" showButton="0"/>
    <filterColumn colId="2" showButton="0"/>
  </autoFilter>
  <mergeCells count="12">
    <mergeCell ref="B20:B41"/>
    <mergeCell ref="B42:C42"/>
    <mergeCell ref="B12:C12"/>
    <mergeCell ref="A6:D7"/>
    <mergeCell ref="A8:D8"/>
    <mergeCell ref="A9:D9"/>
    <mergeCell ref="A11:D11"/>
    <mergeCell ref="A19:D19"/>
    <mergeCell ref="B13:C13"/>
    <mergeCell ref="B14:C14"/>
    <mergeCell ref="B15:C15"/>
    <mergeCell ref="B16:C16"/>
  </mergeCells>
  <phoneticPr fontId="1"/>
  <dataValidations count="1">
    <dataValidation type="list" allowBlank="1" showInputMessage="1" showErrorMessage="1" sqref="E7" xr:uid="{00000000-0002-0000-0000-000000000000}">
      <formula1>"R7,R6"</formula1>
    </dataValidation>
  </dataValidations>
  <printOptions horizontalCentered="1"/>
  <pageMargins left="0" right="0" top="0.74803149606299213" bottom="0.74803149606299213" header="0.31496062992125984" footer="0.31496062992125984"/>
  <pageSetup paperSize="9" scale="74" orientation="portrait" cellComments="asDisplayed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7"/>
  <sheetViews>
    <sheetView view="pageBreakPreview" zoomScaleNormal="100" zoomScaleSheetLayoutView="100" workbookViewId="0">
      <selection activeCell="K5" sqref="K5"/>
    </sheetView>
  </sheetViews>
  <sheetFormatPr defaultRowHeight="12.75"/>
  <cols>
    <col min="1" max="1" width="10" style="87" customWidth="1"/>
    <col min="2" max="2" width="9.1328125" style="87" customWidth="1"/>
    <col min="3" max="3" width="14.19921875" style="87" customWidth="1"/>
    <col min="4" max="7" width="10.19921875" style="87" bestFit="1" customWidth="1"/>
    <col min="8" max="8" width="4.796875" style="87" customWidth="1"/>
    <col min="9" max="9" width="11.796875" style="87" customWidth="1"/>
    <col min="10" max="13" width="9" style="87"/>
    <col min="14" max="14" width="4.796875" customWidth="1"/>
    <col min="15" max="15" width="6.46484375" customWidth="1"/>
  </cols>
  <sheetData>
    <row r="1" spans="1:16" ht="21" customHeight="1">
      <c r="A1" s="86" t="s">
        <v>60</v>
      </c>
    </row>
    <row r="2" spans="1:16" ht="15" customHeight="1">
      <c r="A2" s="190" t="s">
        <v>79</v>
      </c>
      <c r="B2" s="191"/>
      <c r="C2" s="192"/>
      <c r="D2" s="88" t="s">
        <v>56</v>
      </c>
      <c r="E2" s="89" t="s">
        <v>57</v>
      </c>
      <c r="F2" s="90" t="s">
        <v>58</v>
      </c>
      <c r="G2" s="91" t="s">
        <v>59</v>
      </c>
      <c r="H2" s="92"/>
      <c r="I2" s="187"/>
      <c r="J2" s="88" t="s">
        <v>56</v>
      </c>
      <c r="K2" s="89" t="s">
        <v>57</v>
      </c>
      <c r="L2" s="90" t="s">
        <v>58</v>
      </c>
      <c r="M2" s="91" t="s">
        <v>59</v>
      </c>
      <c r="N2" s="15"/>
      <c r="O2" s="9"/>
      <c r="P2" s="11"/>
    </row>
    <row r="3" spans="1:16" ht="15" customHeight="1">
      <c r="A3" s="193"/>
      <c r="B3" s="194"/>
      <c r="C3" s="195"/>
      <c r="D3" s="93" t="s">
        <v>92</v>
      </c>
      <c r="E3" s="89" t="s">
        <v>93</v>
      </c>
      <c r="F3" s="90" t="s">
        <v>94</v>
      </c>
      <c r="G3" s="90" t="s">
        <v>96</v>
      </c>
      <c r="H3" s="92"/>
      <c r="I3" s="188"/>
      <c r="J3" s="157" t="s">
        <v>92</v>
      </c>
      <c r="K3" s="89" t="s">
        <v>93</v>
      </c>
      <c r="L3" s="158" t="s">
        <v>94</v>
      </c>
      <c r="M3" s="158" t="s">
        <v>96</v>
      </c>
      <c r="N3" s="15"/>
      <c r="P3" s="12"/>
    </row>
    <row r="4" spans="1:16" ht="27.6" customHeight="1">
      <c r="A4" s="196"/>
      <c r="B4" s="197"/>
      <c r="C4" s="94" t="s">
        <v>72</v>
      </c>
      <c r="D4" s="95"/>
      <c r="E4" s="96"/>
      <c r="F4" s="97"/>
      <c r="G4" s="97"/>
      <c r="H4" s="98"/>
      <c r="I4" s="99" t="s">
        <v>70</v>
      </c>
      <c r="J4" s="100"/>
      <c r="K4" s="101"/>
      <c r="L4" s="102"/>
      <c r="M4" s="103"/>
      <c r="N4" s="15"/>
    </row>
    <row r="5" spans="1:16" ht="27.6" customHeight="1">
      <c r="A5" s="198"/>
      <c r="B5" s="199"/>
      <c r="C5" s="104" t="s">
        <v>69</v>
      </c>
      <c r="D5" s="135"/>
      <c r="E5" s="105"/>
      <c r="F5" s="106"/>
      <c r="G5" s="106"/>
      <c r="H5" s="107"/>
      <c r="I5" s="104" t="s">
        <v>71</v>
      </c>
      <c r="J5" s="108"/>
      <c r="K5" s="109"/>
      <c r="L5" s="110"/>
      <c r="M5" s="110"/>
      <c r="N5" s="15"/>
    </row>
    <row r="6" spans="1:16" ht="50.1" customHeight="1">
      <c r="A6" s="200"/>
      <c r="B6" s="201"/>
      <c r="C6" s="111" t="s">
        <v>87</v>
      </c>
      <c r="D6" s="112"/>
      <c r="E6" s="113"/>
      <c r="F6" s="114"/>
      <c r="G6" s="114"/>
      <c r="H6" s="115"/>
      <c r="I6" s="116" t="s">
        <v>35</v>
      </c>
      <c r="J6" s="184"/>
      <c r="K6" s="185"/>
      <c r="L6" s="185"/>
      <c r="M6" s="186"/>
      <c r="N6" s="15"/>
    </row>
    <row r="7" spans="1:16" ht="27.6" customHeight="1">
      <c r="A7" s="196"/>
      <c r="B7" s="197"/>
      <c r="C7" s="94" t="s">
        <v>72</v>
      </c>
      <c r="D7" s="95"/>
      <c r="E7" s="96"/>
      <c r="F7" s="97"/>
      <c r="G7" s="97"/>
      <c r="H7" s="98"/>
      <c r="I7" s="99" t="s">
        <v>70</v>
      </c>
      <c r="J7" s="100"/>
      <c r="K7" s="101"/>
      <c r="L7" s="102"/>
      <c r="M7" s="103"/>
      <c r="N7" s="15"/>
    </row>
    <row r="8" spans="1:16" ht="27.6" customHeight="1">
      <c r="A8" s="198"/>
      <c r="B8" s="199"/>
      <c r="C8" s="104" t="s">
        <v>69</v>
      </c>
      <c r="D8" s="135"/>
      <c r="E8" s="105"/>
      <c r="F8" s="106"/>
      <c r="G8" s="106"/>
      <c r="H8" s="107"/>
      <c r="I8" s="104" t="s">
        <v>71</v>
      </c>
      <c r="J8" s="108"/>
      <c r="K8" s="109"/>
      <c r="L8" s="110"/>
      <c r="M8" s="110"/>
      <c r="N8" s="15"/>
    </row>
    <row r="9" spans="1:16" ht="50.1" customHeight="1">
      <c r="A9" s="200"/>
      <c r="B9" s="201"/>
      <c r="C9" s="117" t="s">
        <v>87</v>
      </c>
      <c r="D9" s="118"/>
      <c r="E9" s="113"/>
      <c r="F9" s="114"/>
      <c r="G9" s="114"/>
      <c r="H9" s="115"/>
      <c r="I9" s="116" t="s">
        <v>35</v>
      </c>
      <c r="J9" s="184"/>
      <c r="K9" s="185"/>
      <c r="L9" s="185"/>
      <c r="M9" s="186"/>
      <c r="N9" s="15"/>
    </row>
    <row r="10" spans="1:16" ht="27.6" customHeight="1">
      <c r="A10" s="196"/>
      <c r="B10" s="197"/>
      <c r="C10" s="94" t="s">
        <v>72</v>
      </c>
      <c r="D10" s="153"/>
      <c r="E10" s="154"/>
      <c r="F10" s="155"/>
      <c r="G10" s="155"/>
      <c r="H10" s="98"/>
      <c r="I10" s="99" t="s">
        <v>70</v>
      </c>
      <c r="J10" s="100"/>
      <c r="K10" s="101"/>
      <c r="L10" s="102"/>
      <c r="M10" s="103"/>
      <c r="N10" s="15"/>
    </row>
    <row r="11" spans="1:16" ht="27.6" customHeight="1">
      <c r="A11" s="198"/>
      <c r="B11" s="199"/>
      <c r="C11" s="104" t="s">
        <v>69</v>
      </c>
      <c r="D11" s="135"/>
      <c r="E11" s="105"/>
      <c r="F11" s="106"/>
      <c r="G11" s="106"/>
      <c r="H11" s="107"/>
      <c r="I11" s="104" t="s">
        <v>71</v>
      </c>
      <c r="J11" s="119"/>
      <c r="K11" s="120"/>
      <c r="L11" s="121"/>
      <c r="M11" s="121"/>
      <c r="N11" s="15"/>
    </row>
    <row r="12" spans="1:16" ht="50.1" customHeight="1">
      <c r="A12" s="202"/>
      <c r="B12" s="203"/>
      <c r="C12" s="122" t="s">
        <v>87</v>
      </c>
      <c r="D12" s="112"/>
      <c r="E12" s="113"/>
      <c r="F12" s="112"/>
      <c r="G12" s="112"/>
      <c r="H12" s="115"/>
      <c r="I12" s="116" t="s">
        <v>35</v>
      </c>
      <c r="J12" s="184"/>
      <c r="K12" s="185"/>
      <c r="L12" s="185"/>
      <c r="M12" s="186"/>
      <c r="N12" s="15"/>
    </row>
    <row r="13" spans="1:16" ht="15" customHeight="1">
      <c r="A13" s="123" t="s">
        <v>88</v>
      </c>
      <c r="B13" s="124"/>
      <c r="C13" s="125"/>
      <c r="D13" s="142"/>
      <c r="E13" s="143"/>
      <c r="F13" s="144"/>
      <c r="G13" s="144"/>
      <c r="H13" s="92"/>
      <c r="I13" s="92" t="s">
        <v>36</v>
      </c>
      <c r="J13" s="92"/>
      <c r="K13" s="92"/>
      <c r="L13" s="92"/>
      <c r="M13" s="92"/>
      <c r="N13" s="15"/>
    </row>
    <row r="14" spans="1:16" ht="22.5" customHeight="1">
      <c r="A14" s="189" t="s">
        <v>61</v>
      </c>
      <c r="B14" s="189"/>
      <c r="C14" s="189"/>
      <c r="D14" s="126">
        <f>D13+D12+D9+D6</f>
        <v>0</v>
      </c>
      <c r="E14" s="126">
        <f t="shared" ref="E14:F14" si="0">E13+E12+E9+E6</f>
        <v>0</v>
      </c>
      <c r="F14" s="126">
        <f t="shared" si="0"/>
        <v>0</v>
      </c>
      <c r="G14" s="127">
        <f>G13+G12+G9+G6</f>
        <v>0</v>
      </c>
    </row>
    <row r="17" spans="4:9">
      <c r="D17" s="87">
        <f>D4+D7+D10</f>
        <v>0</v>
      </c>
      <c r="E17" s="87">
        <f t="shared" ref="E17:F17" si="1">E4+E7+E10</f>
        <v>0</v>
      </c>
      <c r="F17" s="87">
        <f t="shared" si="1"/>
        <v>0</v>
      </c>
      <c r="G17" s="87">
        <f>G4+G7+G10</f>
        <v>0</v>
      </c>
      <c r="I17" s="87" t="e">
        <f>G17/D17</f>
        <v>#DIV/0!</v>
      </c>
    </row>
  </sheetData>
  <mergeCells count="10">
    <mergeCell ref="J6:M6"/>
    <mergeCell ref="J9:M9"/>
    <mergeCell ref="J12:M12"/>
    <mergeCell ref="I2:I3"/>
    <mergeCell ref="A14:C14"/>
    <mergeCell ref="A2:C3"/>
    <mergeCell ref="A4:B6"/>
    <mergeCell ref="A7:B9"/>
    <mergeCell ref="A10:B11"/>
    <mergeCell ref="A12:B12"/>
  </mergeCells>
  <phoneticPr fontId="1"/>
  <pageMargins left="0.7" right="0.7" top="0.75" bottom="0.75" header="0.3" footer="0.3"/>
  <pageSetup paperSize="9" scale="70" orientation="portrait" r:id="rId1"/>
  <colBreaks count="1" manualBreakCount="1">
    <brk id="13" max="1048575" man="1"/>
  </col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46"/>
  <sheetViews>
    <sheetView view="pageBreakPreview" zoomScaleNormal="100" zoomScaleSheetLayoutView="100" workbookViewId="0">
      <selection activeCell="G3" sqref="G3"/>
    </sheetView>
  </sheetViews>
  <sheetFormatPr defaultRowHeight="12.75"/>
  <cols>
    <col min="2" max="2" width="7.33203125" customWidth="1"/>
    <col min="3" max="3" width="12" customWidth="1"/>
    <col min="4" max="7" width="12.6640625" style="44" customWidth="1"/>
    <col min="8" max="8" width="3.19921875" customWidth="1"/>
    <col min="11" max="11" width="8.46484375" customWidth="1"/>
    <col min="12" max="12" width="8.1328125" customWidth="1"/>
    <col min="13" max="13" width="9.796875" customWidth="1"/>
  </cols>
  <sheetData>
    <row r="1" spans="1:14" ht="58.5" customHeight="1">
      <c r="A1" s="40" t="s">
        <v>86</v>
      </c>
      <c r="I1" s="204"/>
      <c r="J1" s="204"/>
      <c r="K1" s="204"/>
      <c r="L1" s="204"/>
    </row>
    <row r="2" spans="1:14" ht="21" customHeight="1">
      <c r="A2" s="208"/>
      <c r="B2" s="217"/>
      <c r="C2" s="209"/>
      <c r="D2" s="45" t="s">
        <v>0</v>
      </c>
      <c r="E2" s="46" t="s">
        <v>57</v>
      </c>
      <c r="F2" s="47" t="s">
        <v>58</v>
      </c>
      <c r="G2" s="48" t="s">
        <v>59</v>
      </c>
      <c r="H2" s="15"/>
      <c r="I2" s="204"/>
      <c r="J2" s="204"/>
      <c r="K2" s="204"/>
      <c r="L2" s="204"/>
    </row>
    <row r="3" spans="1:14" s="49" customFormat="1" ht="21" customHeight="1">
      <c r="A3" s="210"/>
      <c r="B3" s="216"/>
      <c r="C3" s="211"/>
      <c r="D3" s="157" t="s">
        <v>92</v>
      </c>
      <c r="E3" s="89" t="s">
        <v>93</v>
      </c>
      <c r="F3" s="158" t="s">
        <v>94</v>
      </c>
      <c r="G3" s="158" t="s">
        <v>96</v>
      </c>
      <c r="H3" s="15"/>
      <c r="I3"/>
      <c r="J3" s="12"/>
      <c r="K3"/>
    </row>
    <row r="4" spans="1:14" ht="18" customHeight="1">
      <c r="A4" s="208"/>
      <c r="B4" s="209"/>
      <c r="C4" s="50" t="s">
        <v>73</v>
      </c>
      <c r="D4" s="58"/>
      <c r="E4" s="59"/>
      <c r="F4" s="60"/>
      <c r="G4" s="61"/>
      <c r="H4" s="51"/>
      <c r="I4" s="218"/>
      <c r="J4" s="218"/>
      <c r="K4" s="218"/>
      <c r="L4" s="218"/>
      <c r="M4" s="218"/>
      <c r="N4" s="218"/>
    </row>
    <row r="5" spans="1:14" ht="18" customHeight="1">
      <c r="A5" s="210"/>
      <c r="B5" s="211"/>
      <c r="C5" s="52" t="s">
        <v>74</v>
      </c>
      <c r="D5" s="62"/>
      <c r="E5" s="63"/>
      <c r="F5" s="64"/>
      <c r="G5" s="65"/>
      <c r="H5" s="15"/>
      <c r="I5" s="151"/>
      <c r="J5" s="152"/>
      <c r="K5" s="152"/>
      <c r="L5" s="152"/>
      <c r="M5" s="152"/>
      <c r="N5" s="152"/>
    </row>
    <row r="6" spans="1:14" ht="18" customHeight="1">
      <c r="A6" s="208"/>
      <c r="B6" s="209"/>
      <c r="C6" s="50" t="s">
        <v>73</v>
      </c>
      <c r="D6" s="58"/>
      <c r="E6" s="59"/>
      <c r="F6" s="60"/>
      <c r="G6" s="61"/>
      <c r="H6" s="53"/>
    </row>
    <row r="7" spans="1:14" ht="18" customHeight="1">
      <c r="A7" s="210"/>
      <c r="B7" s="211"/>
      <c r="C7" s="52" t="s">
        <v>74</v>
      </c>
      <c r="D7" s="62"/>
      <c r="E7" s="63"/>
      <c r="F7" s="64"/>
      <c r="G7" s="65"/>
      <c r="H7" s="15"/>
    </row>
    <row r="8" spans="1:14" ht="18" customHeight="1">
      <c r="A8" s="208"/>
      <c r="B8" s="209"/>
      <c r="C8" s="50" t="s">
        <v>73</v>
      </c>
      <c r="D8" s="58"/>
      <c r="E8" s="59"/>
      <c r="F8" s="60"/>
      <c r="G8" s="61"/>
      <c r="H8" s="15"/>
    </row>
    <row r="9" spans="1:14" ht="18" customHeight="1">
      <c r="A9" s="210"/>
      <c r="B9" s="211"/>
      <c r="C9" s="52" t="s">
        <v>74</v>
      </c>
      <c r="D9" s="62"/>
      <c r="E9" s="63"/>
      <c r="F9" s="64"/>
      <c r="G9" s="65"/>
      <c r="H9" s="15"/>
    </row>
    <row r="10" spans="1:14" ht="18" customHeight="1">
      <c r="A10" s="208"/>
      <c r="B10" s="209"/>
      <c r="C10" s="50" t="s">
        <v>73</v>
      </c>
      <c r="D10" s="58"/>
      <c r="E10" s="59"/>
      <c r="F10" s="60"/>
      <c r="G10" s="61"/>
      <c r="H10" s="54"/>
    </row>
    <row r="11" spans="1:14" ht="18" customHeight="1">
      <c r="A11" s="210"/>
      <c r="B11" s="211"/>
      <c r="C11" s="52" t="s">
        <v>74</v>
      </c>
      <c r="D11" s="62"/>
      <c r="E11" s="63"/>
      <c r="F11" s="64"/>
      <c r="G11" s="65"/>
      <c r="H11" s="54"/>
    </row>
    <row r="12" spans="1:14" ht="18" customHeight="1">
      <c r="A12" s="208"/>
      <c r="B12" s="209"/>
      <c r="C12" s="50" t="s">
        <v>73</v>
      </c>
      <c r="D12" s="58"/>
      <c r="E12" s="59"/>
      <c r="F12" s="60"/>
      <c r="G12" s="61"/>
      <c r="H12" s="15"/>
    </row>
    <row r="13" spans="1:14" ht="18" customHeight="1">
      <c r="A13" s="210"/>
      <c r="B13" s="211"/>
      <c r="C13" s="52" t="s">
        <v>74</v>
      </c>
      <c r="D13" s="62"/>
      <c r="E13" s="63"/>
      <c r="F13" s="64"/>
      <c r="G13" s="65"/>
      <c r="H13" s="15"/>
    </row>
    <row r="14" spans="1:14" ht="18" customHeight="1">
      <c r="A14" s="208"/>
      <c r="B14" s="209"/>
      <c r="C14" s="50" t="s">
        <v>73</v>
      </c>
      <c r="D14" s="58"/>
      <c r="E14" s="59"/>
      <c r="F14" s="60"/>
      <c r="G14" s="61"/>
      <c r="H14" s="15"/>
    </row>
    <row r="15" spans="1:14" ht="18" customHeight="1">
      <c r="A15" s="210"/>
      <c r="B15" s="211"/>
      <c r="C15" s="52" t="s">
        <v>74</v>
      </c>
      <c r="D15" s="62"/>
      <c r="E15" s="63"/>
      <c r="F15" s="64"/>
      <c r="G15" s="65"/>
      <c r="H15" s="15"/>
    </row>
    <row r="16" spans="1:14" ht="18" customHeight="1">
      <c r="A16" s="208"/>
      <c r="B16" s="209"/>
      <c r="C16" s="50" t="s">
        <v>73</v>
      </c>
      <c r="D16" s="66"/>
      <c r="E16" s="67"/>
      <c r="F16" s="61"/>
      <c r="G16" s="61"/>
      <c r="H16" s="51"/>
    </row>
    <row r="17" spans="1:8" ht="18" customHeight="1" thickBot="1">
      <c r="A17" s="212"/>
      <c r="B17" s="213"/>
      <c r="C17" s="55" t="s">
        <v>74</v>
      </c>
      <c r="D17" s="68"/>
      <c r="E17" s="69"/>
      <c r="F17" s="70"/>
      <c r="G17" s="71"/>
      <c r="H17" s="15"/>
    </row>
    <row r="18" spans="1:8" ht="18" customHeight="1">
      <c r="A18" s="214" t="s">
        <v>61</v>
      </c>
      <c r="B18" s="215"/>
      <c r="C18" s="56" t="s">
        <v>73</v>
      </c>
      <c r="D18" s="72">
        <f>D4+D6+D8+D10+D12+D14+D16</f>
        <v>0</v>
      </c>
      <c r="E18" s="73">
        <f t="shared" ref="E18:G19" si="0">E4+E6+E8+E10+E12+E14+E16</f>
        <v>0</v>
      </c>
      <c r="F18" s="74">
        <f t="shared" si="0"/>
        <v>0</v>
      </c>
      <c r="G18" s="75">
        <f t="shared" si="0"/>
        <v>0</v>
      </c>
      <c r="H18" s="15"/>
    </row>
    <row r="19" spans="1:8" ht="18" customHeight="1">
      <c r="A19" s="210"/>
      <c r="B19" s="216"/>
      <c r="C19" s="52" t="s">
        <v>74</v>
      </c>
      <c r="D19" s="76">
        <f>D5+D7+D9+D11+D13+D15+D17</f>
        <v>0</v>
      </c>
      <c r="E19" s="77">
        <f t="shared" si="0"/>
        <v>0</v>
      </c>
      <c r="F19" s="78">
        <f t="shared" si="0"/>
        <v>0</v>
      </c>
      <c r="G19" s="79">
        <f t="shared" si="0"/>
        <v>0</v>
      </c>
      <c r="H19" s="57"/>
    </row>
    <row r="20" spans="1:8" ht="17.25" customHeight="1">
      <c r="A20" s="205" t="s">
        <v>77</v>
      </c>
      <c r="B20" s="206"/>
      <c r="C20" s="80" t="s">
        <v>75</v>
      </c>
      <c r="D20" s="149">
        <v>1</v>
      </c>
      <c r="E20" s="147" t="e">
        <f>E18/D18</f>
        <v>#DIV/0!</v>
      </c>
      <c r="F20" s="82" t="e">
        <f>F18/D18</f>
        <v>#DIV/0!</v>
      </c>
      <c r="G20" s="139" t="e">
        <f>G18/D18</f>
        <v>#DIV/0!</v>
      </c>
    </row>
    <row r="21" spans="1:8" ht="17.25" customHeight="1" thickBot="1">
      <c r="A21" s="207"/>
      <c r="B21" s="171"/>
      <c r="C21" s="80" t="s">
        <v>76</v>
      </c>
      <c r="D21" s="150">
        <v>1</v>
      </c>
      <c r="E21" s="148" t="e">
        <f>E19/D19</f>
        <v>#DIV/0!</v>
      </c>
      <c r="F21" s="81" t="e">
        <f>F19/D19</f>
        <v>#DIV/0!</v>
      </c>
      <c r="G21" s="146" t="e">
        <f>G19/D19</f>
        <v>#DIV/0!</v>
      </c>
    </row>
    <row r="22" spans="1:8" ht="17.25" customHeight="1"/>
    <row r="23" spans="1:8" ht="17.25" customHeight="1"/>
    <row r="24" spans="1:8" ht="17.25" customHeight="1"/>
    <row r="25" spans="1:8" ht="17.25" customHeight="1"/>
    <row r="26" spans="1:8" ht="17.25" customHeight="1"/>
    <row r="27" spans="1:8" ht="17.25" customHeight="1"/>
    <row r="28" spans="1:8" ht="17.25" customHeight="1"/>
    <row r="29" spans="1:8" ht="17.25" customHeight="1"/>
    <row r="30" spans="1:8" ht="17.25" customHeight="1"/>
    <row r="31" spans="1:8" ht="17.25" customHeight="1"/>
    <row r="32" spans="1:8" ht="17.25" customHeight="1"/>
    <row r="33" ht="17.25" customHeight="1"/>
    <row r="34" ht="17.25" customHeight="1"/>
    <row r="35" ht="17.25" customHeight="1"/>
    <row r="36" ht="17.25" customHeight="1"/>
    <row r="37" ht="17.25" customHeight="1"/>
    <row r="38" ht="17.25" customHeight="1"/>
    <row r="39" ht="17.25" customHeight="1"/>
    <row r="40" ht="17.25" customHeight="1"/>
    <row r="41" ht="17.25" customHeight="1"/>
    <row r="42" ht="17.25" customHeight="1"/>
    <row r="43" ht="17.25" customHeight="1"/>
    <row r="45" ht="19.5" customHeight="1"/>
    <row r="46" ht="19.5" customHeight="1"/>
  </sheetData>
  <mergeCells count="12">
    <mergeCell ref="I1:L2"/>
    <mergeCell ref="A20:B21"/>
    <mergeCell ref="A14:B15"/>
    <mergeCell ref="A16:B17"/>
    <mergeCell ref="A18:B19"/>
    <mergeCell ref="A2:C3"/>
    <mergeCell ref="A4:B5"/>
    <mergeCell ref="A6:B7"/>
    <mergeCell ref="A8:B9"/>
    <mergeCell ref="A10:B11"/>
    <mergeCell ref="A12:B13"/>
    <mergeCell ref="I4:N4"/>
  </mergeCells>
  <phoneticPr fontId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B7F629-F49A-434A-8284-5B81EF37B107}">
  <dimension ref="A1"/>
  <sheetViews>
    <sheetView workbookViewId="0">
      <selection activeCell="F24" sqref="F24"/>
    </sheetView>
  </sheetViews>
  <sheetFormatPr defaultRowHeight="12.75"/>
  <sheetData/>
  <phoneticPr fontId="1"/>
  <pageMargins left="0.7" right="0.7" top="0.75" bottom="0.75" header="0.3" footer="0.3"/>
  <pageSetup paperSize="9" orientation="portrait" copies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付加価値額根拠 </vt:lpstr>
      <vt:lpstr>販売金額根拠</vt:lpstr>
      <vt:lpstr>面積推移</vt:lpstr>
      <vt:lpstr>減価償却費</vt:lpstr>
      <vt:lpstr>販売金額根拠!Print_Area</vt:lpstr>
      <vt:lpstr>'付加価値額根拠 '!Print_Area</vt:lpstr>
      <vt:lpstr>面積推移!Print_Area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愛知県</dc:creator>
  <cp:lastModifiedBy>西山　満哉</cp:lastModifiedBy>
  <cp:lastPrinted>2022-09-01T01:58:51Z</cp:lastPrinted>
  <dcterms:created xsi:type="dcterms:W3CDTF">2015-11-30T01:37:46Z</dcterms:created>
  <dcterms:modified xsi:type="dcterms:W3CDTF">2025-12-25T05:59:16Z</dcterms:modified>
</cp:coreProperties>
</file>