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60" windowHeight="6300" activeTab="0"/>
  </bookViews>
  <sheets>
    <sheet name="年齢別人口表" sheetId="1" r:id="rId1"/>
    <sheet name="年齢階級別人口表" sheetId="2" r:id="rId2"/>
  </sheets>
  <definedNames>
    <definedName name="_xlnm.Print_Area" localSheetId="1">'年齢階級別人口表'!$B$2:$E$27</definedName>
    <definedName name="_xlnm.Print_Area" localSheetId="0">'年齢別人口表'!$A$2:$L$51</definedName>
  </definedNames>
  <calcPr fullCalcOnLoad="1"/>
</workbook>
</file>

<file path=xl/sharedStrings.xml><?xml version="1.0" encoding="utf-8"?>
<sst xmlns="http://schemas.openxmlformats.org/spreadsheetml/2006/main" count="184" uniqueCount="145">
  <si>
    <t>男</t>
  </si>
  <si>
    <t>女</t>
  </si>
  <si>
    <t>計</t>
  </si>
  <si>
    <t>　</t>
  </si>
  <si>
    <t>年齢別人口表（日本人）</t>
  </si>
  <si>
    <t>年齢</t>
  </si>
  <si>
    <t>　　　　０歳</t>
  </si>
  <si>
    <t>　　　　１歳</t>
  </si>
  <si>
    <t>　　　　２歳</t>
  </si>
  <si>
    <t>　　　　３歳</t>
  </si>
  <si>
    <t>　　　　４歳</t>
  </si>
  <si>
    <t>　　　　５歳</t>
  </si>
  <si>
    <t>　　　　６歳</t>
  </si>
  <si>
    <t>　　　　７歳</t>
  </si>
  <si>
    <t>　　　　８歳</t>
  </si>
  <si>
    <t>　　　　９歳</t>
  </si>
  <si>
    <t>　　　１０歳</t>
  </si>
  <si>
    <t>　　　１１歳</t>
  </si>
  <si>
    <t>　　　１２歳</t>
  </si>
  <si>
    <t>　　　１３歳</t>
  </si>
  <si>
    <t>　　　１４歳</t>
  </si>
  <si>
    <t>　　　１５歳</t>
  </si>
  <si>
    <t>　　　１６歳</t>
  </si>
  <si>
    <t>　　　１７歳</t>
  </si>
  <si>
    <t>　　　１８歳</t>
  </si>
  <si>
    <t>　　　１９歳</t>
  </si>
  <si>
    <t>　　　２０歳</t>
  </si>
  <si>
    <t>　　　２１歳</t>
  </si>
  <si>
    <t>　　　２２歳</t>
  </si>
  <si>
    <t>　　　２３歳</t>
  </si>
  <si>
    <t>　　　２４歳</t>
  </si>
  <si>
    <t>　　　２５歳</t>
  </si>
  <si>
    <t>　　　２６歳</t>
  </si>
  <si>
    <t>　　　２７歳</t>
  </si>
  <si>
    <t>　　　２８歳</t>
  </si>
  <si>
    <t>　　　２９歳</t>
  </si>
  <si>
    <t>　　　３０歳</t>
  </si>
  <si>
    <t>　　　３１歳</t>
  </si>
  <si>
    <t>　　　３２歳</t>
  </si>
  <si>
    <t>　　　３３歳</t>
  </si>
  <si>
    <t>　　　３４歳</t>
  </si>
  <si>
    <t>　　　３５歳</t>
  </si>
  <si>
    <t>　　　３６歳</t>
  </si>
  <si>
    <t>　　　３７歳</t>
  </si>
  <si>
    <t>　　　３８歳</t>
  </si>
  <si>
    <t>　　　３９歳</t>
  </si>
  <si>
    <t>　　　４０歳</t>
  </si>
  <si>
    <t>　　　４１歳</t>
  </si>
  <si>
    <t>　　　４２歳</t>
  </si>
  <si>
    <t>　　　４３歳</t>
  </si>
  <si>
    <t>　　　４４歳</t>
  </si>
  <si>
    <t>　　　４５歳</t>
  </si>
  <si>
    <t>　　　４６歳</t>
  </si>
  <si>
    <t>　　　４７歳</t>
  </si>
  <si>
    <t>　　　４８歳</t>
  </si>
  <si>
    <t>　　　４９歳</t>
  </si>
  <si>
    <t>　　　５０歳</t>
  </si>
  <si>
    <t>　　　５１歳</t>
  </si>
  <si>
    <t>　　　５２歳</t>
  </si>
  <si>
    <t>　　　５３歳</t>
  </si>
  <si>
    <t>　　　５４歳</t>
  </si>
  <si>
    <t>　　　５５歳</t>
  </si>
  <si>
    <t>　　　５６歳</t>
  </si>
  <si>
    <t>　　　５７歳</t>
  </si>
  <si>
    <t>　　　５８歳</t>
  </si>
  <si>
    <t>　　　５９歳</t>
  </si>
  <si>
    <t>　　　６０歳</t>
  </si>
  <si>
    <t>　　　６１歳</t>
  </si>
  <si>
    <t>　　　６２歳</t>
  </si>
  <si>
    <t>　　　６３歳</t>
  </si>
  <si>
    <t>　　　６４歳</t>
  </si>
  <si>
    <t>　　　６５歳</t>
  </si>
  <si>
    <t>　　　６６歳</t>
  </si>
  <si>
    <t>　　　６７歳</t>
  </si>
  <si>
    <t>　　　６８歳</t>
  </si>
  <si>
    <t>　　　６９歳</t>
  </si>
  <si>
    <t>　　　７０歳</t>
  </si>
  <si>
    <t>　　　７１歳</t>
  </si>
  <si>
    <t>　　　７２歳</t>
  </si>
  <si>
    <t>　　　７３歳</t>
  </si>
  <si>
    <t>　　　７４歳</t>
  </si>
  <si>
    <t>　　　７５歳</t>
  </si>
  <si>
    <t>　　　７６歳</t>
  </si>
  <si>
    <t>　　　７７歳</t>
  </si>
  <si>
    <t>　　　７８歳</t>
  </si>
  <si>
    <t>　　　７９歳</t>
  </si>
  <si>
    <t>　　　８０歳</t>
  </si>
  <si>
    <t>　　　８１歳</t>
  </si>
  <si>
    <t>　　　８２歳</t>
  </si>
  <si>
    <t>　　　８３歳</t>
  </si>
  <si>
    <t>　　　８４歳</t>
  </si>
  <si>
    <t>　　　８５歳</t>
  </si>
  <si>
    <t>　　　８６歳</t>
  </si>
  <si>
    <t>　　　８７歳</t>
  </si>
  <si>
    <t>　　　８８歳</t>
  </si>
  <si>
    <t>　　　８９歳</t>
  </si>
  <si>
    <t>　　　９０歳</t>
  </si>
  <si>
    <t>　　　９１歳</t>
  </si>
  <si>
    <t>　　　９２歳</t>
  </si>
  <si>
    <t>　　　９３歳</t>
  </si>
  <si>
    <t>　　　９４歳</t>
  </si>
  <si>
    <t>　　　９５歳</t>
  </si>
  <si>
    <t>　　　９６歳</t>
  </si>
  <si>
    <t>　　　９７歳</t>
  </si>
  <si>
    <t>　　　９８歳</t>
  </si>
  <si>
    <t>　　　９９歳</t>
  </si>
  <si>
    <t>　　１００歳</t>
  </si>
  <si>
    <t>　　１０１歳</t>
  </si>
  <si>
    <t>　　１０２歳</t>
  </si>
  <si>
    <t>　　１０３歳</t>
  </si>
  <si>
    <t xml:space="preserve"> </t>
  </si>
  <si>
    <t>　</t>
  </si>
  <si>
    <t xml:space="preserve">    ８０歳  ～  ８４歳</t>
  </si>
  <si>
    <t xml:space="preserve">    ８５歳  ～  ８９歳</t>
  </si>
  <si>
    <t xml:space="preserve">    ９０歳  ～  ９４歳</t>
  </si>
  <si>
    <t>　  ９５歳  ～　９９歳</t>
  </si>
  <si>
    <t xml:space="preserve">  １００歳  ～１０４歳</t>
  </si>
  <si>
    <t xml:space="preserve">    ７５歳  ～  ７９歳</t>
  </si>
  <si>
    <t xml:space="preserve">    ７０歳  ～  ７４歳</t>
  </si>
  <si>
    <t xml:space="preserve">    ６５歳  ～  ６９歳</t>
  </si>
  <si>
    <t xml:space="preserve">    ６０歳  ～  ６４歳</t>
  </si>
  <si>
    <t xml:space="preserve">    ５５歳  ～  ５９歳</t>
  </si>
  <si>
    <t xml:space="preserve">    ５０歳  ～  ５４歳</t>
  </si>
  <si>
    <t xml:space="preserve">    ４５歳  ～  ４９歳</t>
  </si>
  <si>
    <t xml:space="preserve">    ４０歳  ～  ４４歳</t>
  </si>
  <si>
    <t xml:space="preserve">    ３５歳  ～  ３９歳</t>
  </si>
  <si>
    <t xml:space="preserve">    ３０歳  ～  ３４歳</t>
  </si>
  <si>
    <t xml:space="preserve">    ２５歳  ～  ２９歳</t>
  </si>
  <si>
    <t xml:space="preserve">    ２０歳  ～  ２４歳</t>
  </si>
  <si>
    <t xml:space="preserve">    １５歳  ～  １９歳</t>
  </si>
  <si>
    <t xml:space="preserve">    １０歳  ～  １４歳</t>
  </si>
  <si>
    <t xml:space="preserve">      ５歳  ～    ９歳</t>
  </si>
  <si>
    <t xml:space="preserve">      ０歳  ～    ４歳</t>
  </si>
  <si>
    <t>年  齢  階  級</t>
  </si>
  <si>
    <t>合　　　　計</t>
  </si>
  <si>
    <t>　　　　　　年齢階級別人口表（５歳階級別・日本人）</t>
  </si>
  <si>
    <t>合計</t>
  </si>
  <si>
    <t xml:space="preserve"> </t>
  </si>
  <si>
    <t>　　１０４歳</t>
  </si>
  <si>
    <t>　　１０５歳</t>
  </si>
  <si>
    <t xml:space="preserve">  １０５歳  ～１０９歳</t>
  </si>
  <si>
    <t>　　１０６歳</t>
  </si>
  <si>
    <t>　１０７歳</t>
  </si>
  <si>
    <t>平成１9年4月１日現在</t>
  </si>
  <si>
    <t>　　平成１９年4月１日現在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</si>
</sst>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dotted"/>
      <top style="medium"/>
      <bottom style="medium"/>
    </border>
    <border>
      <left style="thin"/>
      <right style="hair"/>
      <top style="medium"/>
      <bottom style="medium"/>
    </border>
    <border>
      <left style="dotted"/>
      <right style="double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dotted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dotted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hair"/>
      <bottom style="medium"/>
    </border>
    <border>
      <left style="dotted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hair"/>
      <right>
        <color indexed="63"/>
      </right>
      <top style="double"/>
      <bottom style="medium"/>
    </border>
    <border>
      <left style="dotted"/>
      <right style="medium"/>
      <top style="double"/>
      <bottom style="medium"/>
    </border>
    <border>
      <left style="thin"/>
      <right style="hair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dotted"/>
      <top style="hair"/>
      <bottom>
        <color indexed="63"/>
      </bottom>
    </border>
    <border>
      <left style="dotted"/>
      <right style="medium"/>
      <top style="hair"/>
      <bottom>
        <color indexed="63"/>
      </bottom>
    </border>
    <border>
      <left style="double"/>
      <right style="thin"/>
      <top style="double"/>
      <bottom style="medium"/>
    </border>
    <border>
      <left style="hair"/>
      <right style="dotted"/>
      <top style="double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76" fontId="2" fillId="0" borderId="35" xfId="0" applyNumberFormat="1" applyFont="1" applyBorder="1" applyAlignment="1">
      <alignment vertical="center"/>
    </xf>
    <xf numFmtId="176" fontId="2" fillId="0" borderId="36" xfId="0" applyNumberFormat="1" applyFont="1" applyBorder="1" applyAlignment="1">
      <alignment vertical="center"/>
    </xf>
    <xf numFmtId="176" fontId="2" fillId="0" borderId="37" xfId="0" applyNumberFormat="1" applyFont="1" applyBorder="1" applyAlignment="1">
      <alignment vertical="center"/>
    </xf>
    <xf numFmtId="176" fontId="2" fillId="0" borderId="38" xfId="0" applyNumberFormat="1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2" xfId="0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176" fontId="2" fillId="0" borderId="44" xfId="0" applyNumberFormat="1" applyFont="1" applyBorder="1" applyAlignment="1">
      <alignment horizontal="center" vertical="center"/>
    </xf>
    <xf numFmtId="176" fontId="2" fillId="0" borderId="36" xfId="0" applyNumberFormat="1" applyFont="1" applyBorder="1" applyAlignment="1">
      <alignment vertical="center"/>
    </xf>
    <xf numFmtId="176" fontId="2" fillId="0" borderId="45" xfId="0" applyNumberFormat="1" applyFont="1" applyBorder="1" applyAlignment="1">
      <alignment vertical="center"/>
    </xf>
    <xf numFmtId="176" fontId="2" fillId="0" borderId="38" xfId="0" applyNumberFormat="1" applyFont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41" xfId="0" applyNumberFormat="1" applyFont="1" applyFill="1" applyBorder="1" applyAlignment="1">
      <alignment vertical="center"/>
    </xf>
    <xf numFmtId="176" fontId="2" fillId="0" borderId="42" xfId="0" applyNumberFormat="1" applyFont="1" applyFill="1" applyBorder="1" applyAlignment="1">
      <alignment vertical="center"/>
    </xf>
    <xf numFmtId="176" fontId="2" fillId="0" borderId="43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7"/>
  <sheetViews>
    <sheetView tabSelected="1" zoomScale="75" zoomScaleNormal="75" workbookViewId="0" topLeftCell="A22">
      <selection activeCell="K34" sqref="K34"/>
    </sheetView>
  </sheetViews>
  <sheetFormatPr defaultColWidth="9.00390625" defaultRowHeight="13.5"/>
  <cols>
    <col min="1" max="1" width="12.625" style="0" customWidth="1"/>
    <col min="5" max="5" width="12.625" style="0" customWidth="1"/>
    <col min="9" max="9" width="12.625" style="0" customWidth="1"/>
    <col min="10" max="12" width="9.25390625" style="0" bestFit="1" customWidth="1"/>
  </cols>
  <sheetData>
    <row r="2" spans="5:10" ht="17.25">
      <c r="E2" s="1" t="s">
        <v>4</v>
      </c>
      <c r="J2" s="2" t="s">
        <v>143</v>
      </c>
    </row>
    <row r="3" ht="14.25" thickBot="1"/>
    <row r="4" spans="1:12" ht="19.5" customHeight="1" thickBot="1">
      <c r="A4" s="5" t="s">
        <v>5</v>
      </c>
      <c r="B4" s="9" t="s">
        <v>0</v>
      </c>
      <c r="C4" s="10" t="s">
        <v>1</v>
      </c>
      <c r="D4" s="6" t="s">
        <v>2</v>
      </c>
      <c r="E4" s="7" t="s">
        <v>5</v>
      </c>
      <c r="F4" s="11" t="s">
        <v>0</v>
      </c>
      <c r="G4" s="6" t="s">
        <v>1</v>
      </c>
      <c r="H4" s="12" t="s">
        <v>2</v>
      </c>
      <c r="I4" s="7" t="s">
        <v>5</v>
      </c>
      <c r="J4" s="9" t="s">
        <v>0</v>
      </c>
      <c r="K4" s="10" t="s">
        <v>1</v>
      </c>
      <c r="L4" s="8" t="s">
        <v>2</v>
      </c>
    </row>
    <row r="5" spans="1:12" ht="19.5" customHeight="1">
      <c r="A5" s="3" t="s">
        <v>6</v>
      </c>
      <c r="B5" s="15">
        <v>328</v>
      </c>
      <c r="C5" s="16">
        <v>305</v>
      </c>
      <c r="D5" s="17">
        <f aca="true" t="shared" si="0" ref="D5:D24">B5+C5</f>
        <v>633</v>
      </c>
      <c r="E5" s="18" t="s">
        <v>26</v>
      </c>
      <c r="F5" s="19">
        <v>465</v>
      </c>
      <c r="G5" s="20">
        <v>432</v>
      </c>
      <c r="H5" s="17">
        <f aca="true" t="shared" si="1" ref="H5:H24">F5+G5</f>
        <v>897</v>
      </c>
      <c r="I5" s="18" t="s">
        <v>46</v>
      </c>
      <c r="J5" s="15">
        <v>481</v>
      </c>
      <c r="K5" s="16">
        <v>425</v>
      </c>
      <c r="L5" s="21">
        <f aca="true" t="shared" si="2" ref="L5:L24">J5+K5</f>
        <v>906</v>
      </c>
    </row>
    <row r="6" spans="1:12" ht="19.5" customHeight="1">
      <c r="A6" s="13" t="s">
        <v>7</v>
      </c>
      <c r="B6" s="22">
        <v>336</v>
      </c>
      <c r="C6" s="23">
        <v>292</v>
      </c>
      <c r="D6" s="24">
        <f t="shared" si="0"/>
        <v>628</v>
      </c>
      <c r="E6" s="25" t="s">
        <v>27</v>
      </c>
      <c r="F6" s="26">
        <v>482</v>
      </c>
      <c r="G6" s="23">
        <v>484</v>
      </c>
      <c r="H6" s="24">
        <f t="shared" si="1"/>
        <v>966</v>
      </c>
      <c r="I6" s="25" t="s">
        <v>47</v>
      </c>
      <c r="J6" s="22">
        <v>524</v>
      </c>
      <c r="K6" s="23">
        <v>499</v>
      </c>
      <c r="L6" s="27">
        <f t="shared" si="2"/>
        <v>1023</v>
      </c>
    </row>
    <row r="7" spans="1:12" ht="19.5" customHeight="1">
      <c r="A7" s="14" t="s">
        <v>8</v>
      </c>
      <c r="B7" s="22">
        <v>336</v>
      </c>
      <c r="C7" s="23">
        <v>327</v>
      </c>
      <c r="D7" s="24">
        <f t="shared" si="0"/>
        <v>663</v>
      </c>
      <c r="E7" s="25" t="s">
        <v>28</v>
      </c>
      <c r="F7" s="26">
        <v>494</v>
      </c>
      <c r="G7" s="23">
        <v>447</v>
      </c>
      <c r="H7" s="24">
        <f t="shared" si="1"/>
        <v>941</v>
      </c>
      <c r="I7" s="25" t="s">
        <v>48</v>
      </c>
      <c r="J7" s="22">
        <v>540</v>
      </c>
      <c r="K7" s="23">
        <v>543</v>
      </c>
      <c r="L7" s="27">
        <f t="shared" si="2"/>
        <v>1083</v>
      </c>
    </row>
    <row r="8" spans="1:12" ht="19.5" customHeight="1">
      <c r="A8" s="14" t="s">
        <v>9</v>
      </c>
      <c r="B8" s="22">
        <v>392</v>
      </c>
      <c r="C8" s="23">
        <v>313</v>
      </c>
      <c r="D8" s="24">
        <f t="shared" si="0"/>
        <v>705</v>
      </c>
      <c r="E8" s="25" t="s">
        <v>29</v>
      </c>
      <c r="F8" s="26">
        <v>453</v>
      </c>
      <c r="G8" s="23">
        <v>482</v>
      </c>
      <c r="H8" s="24">
        <f t="shared" si="1"/>
        <v>935</v>
      </c>
      <c r="I8" s="25" t="s">
        <v>49</v>
      </c>
      <c r="J8" s="22">
        <v>523</v>
      </c>
      <c r="K8" s="23">
        <v>548</v>
      </c>
      <c r="L8" s="27">
        <f t="shared" si="2"/>
        <v>1071</v>
      </c>
    </row>
    <row r="9" spans="1:12" ht="19.5" customHeight="1">
      <c r="A9" s="13" t="s">
        <v>10</v>
      </c>
      <c r="B9" s="22">
        <v>342</v>
      </c>
      <c r="C9" s="23">
        <v>320</v>
      </c>
      <c r="D9" s="24">
        <f t="shared" si="0"/>
        <v>662</v>
      </c>
      <c r="E9" s="25" t="s">
        <v>30</v>
      </c>
      <c r="F9" s="26">
        <v>413</v>
      </c>
      <c r="G9" s="23">
        <v>402</v>
      </c>
      <c r="H9" s="24">
        <f t="shared" si="1"/>
        <v>815</v>
      </c>
      <c r="I9" s="25" t="s">
        <v>50</v>
      </c>
      <c r="J9" s="22">
        <v>541</v>
      </c>
      <c r="K9" s="23">
        <v>533</v>
      </c>
      <c r="L9" s="27">
        <f t="shared" si="2"/>
        <v>1074</v>
      </c>
    </row>
    <row r="10" spans="1:12" ht="19.5" customHeight="1">
      <c r="A10" s="14" t="s">
        <v>11</v>
      </c>
      <c r="B10" s="22">
        <v>381</v>
      </c>
      <c r="C10" s="23">
        <v>333</v>
      </c>
      <c r="D10" s="24">
        <f t="shared" si="0"/>
        <v>714</v>
      </c>
      <c r="E10" s="25" t="s">
        <v>31</v>
      </c>
      <c r="F10" s="26">
        <v>472</v>
      </c>
      <c r="G10" s="23">
        <v>416</v>
      </c>
      <c r="H10" s="24">
        <f t="shared" si="1"/>
        <v>888</v>
      </c>
      <c r="I10" s="25" t="s">
        <v>51</v>
      </c>
      <c r="J10" s="22">
        <v>493</v>
      </c>
      <c r="K10" s="23">
        <v>504</v>
      </c>
      <c r="L10" s="27">
        <f t="shared" si="2"/>
        <v>997</v>
      </c>
    </row>
    <row r="11" spans="1:12" ht="19.5" customHeight="1">
      <c r="A11" s="14" t="s">
        <v>12</v>
      </c>
      <c r="B11" s="22">
        <v>371</v>
      </c>
      <c r="C11" s="23">
        <v>382</v>
      </c>
      <c r="D11" s="24">
        <f t="shared" si="0"/>
        <v>753</v>
      </c>
      <c r="E11" s="25" t="s">
        <v>32</v>
      </c>
      <c r="F11" s="26">
        <v>440</v>
      </c>
      <c r="G11" s="23">
        <v>439</v>
      </c>
      <c r="H11" s="24">
        <f t="shared" si="1"/>
        <v>879</v>
      </c>
      <c r="I11" s="25" t="s">
        <v>52</v>
      </c>
      <c r="J11" s="22">
        <v>547</v>
      </c>
      <c r="K11" s="23">
        <v>466</v>
      </c>
      <c r="L11" s="27">
        <f t="shared" si="2"/>
        <v>1013</v>
      </c>
    </row>
    <row r="12" spans="1:12" ht="19.5" customHeight="1">
      <c r="A12" s="13" t="s">
        <v>13</v>
      </c>
      <c r="B12" s="22">
        <v>390</v>
      </c>
      <c r="C12" s="23">
        <v>375</v>
      </c>
      <c r="D12" s="24">
        <f t="shared" si="0"/>
        <v>765</v>
      </c>
      <c r="E12" s="25" t="s">
        <v>33</v>
      </c>
      <c r="F12" s="26">
        <v>474</v>
      </c>
      <c r="G12" s="23">
        <v>439</v>
      </c>
      <c r="H12" s="24">
        <f t="shared" si="1"/>
        <v>913</v>
      </c>
      <c r="I12" s="25" t="s">
        <v>53</v>
      </c>
      <c r="J12" s="22">
        <v>506</v>
      </c>
      <c r="K12" s="23">
        <v>500</v>
      </c>
      <c r="L12" s="27">
        <f t="shared" si="2"/>
        <v>1006</v>
      </c>
    </row>
    <row r="13" spans="1:12" ht="19.5" customHeight="1">
      <c r="A13" s="14" t="s">
        <v>14</v>
      </c>
      <c r="B13" s="22">
        <v>415</v>
      </c>
      <c r="C13" s="23">
        <v>364</v>
      </c>
      <c r="D13" s="24">
        <f t="shared" si="0"/>
        <v>779</v>
      </c>
      <c r="E13" s="25" t="s">
        <v>34</v>
      </c>
      <c r="F13" s="26">
        <v>478</v>
      </c>
      <c r="G13" s="23">
        <v>451</v>
      </c>
      <c r="H13" s="24">
        <f t="shared" si="1"/>
        <v>929</v>
      </c>
      <c r="I13" s="25" t="s">
        <v>54</v>
      </c>
      <c r="J13" s="22">
        <v>532</v>
      </c>
      <c r="K13" s="23">
        <v>508</v>
      </c>
      <c r="L13" s="27">
        <f t="shared" si="2"/>
        <v>1040</v>
      </c>
    </row>
    <row r="14" spans="1:12" ht="19.5" customHeight="1">
      <c r="A14" s="14" t="s">
        <v>15</v>
      </c>
      <c r="B14" s="22">
        <v>389</v>
      </c>
      <c r="C14" s="23">
        <v>362</v>
      </c>
      <c r="D14" s="24">
        <f t="shared" si="0"/>
        <v>751</v>
      </c>
      <c r="E14" s="25" t="s">
        <v>35</v>
      </c>
      <c r="F14" s="26">
        <v>508</v>
      </c>
      <c r="G14" s="23">
        <v>417</v>
      </c>
      <c r="H14" s="24">
        <f t="shared" si="1"/>
        <v>925</v>
      </c>
      <c r="I14" s="25" t="s">
        <v>55</v>
      </c>
      <c r="J14" s="22">
        <v>474</v>
      </c>
      <c r="K14" s="23">
        <v>427</v>
      </c>
      <c r="L14" s="27">
        <f t="shared" si="2"/>
        <v>901</v>
      </c>
    </row>
    <row r="15" spans="1:12" ht="19.5" customHeight="1">
      <c r="A15" s="13" t="s">
        <v>16</v>
      </c>
      <c r="B15" s="22">
        <v>402</v>
      </c>
      <c r="C15" s="23">
        <v>387</v>
      </c>
      <c r="D15" s="24">
        <f t="shared" si="0"/>
        <v>789</v>
      </c>
      <c r="E15" s="25" t="s">
        <v>36</v>
      </c>
      <c r="F15" s="26">
        <v>511</v>
      </c>
      <c r="G15" s="23">
        <v>454</v>
      </c>
      <c r="H15" s="24">
        <f t="shared" si="1"/>
        <v>965</v>
      </c>
      <c r="I15" s="25" t="s">
        <v>56</v>
      </c>
      <c r="J15" s="22">
        <v>501</v>
      </c>
      <c r="K15" s="23">
        <v>470</v>
      </c>
      <c r="L15" s="27">
        <f t="shared" si="2"/>
        <v>971</v>
      </c>
    </row>
    <row r="16" spans="1:12" ht="19.5" customHeight="1">
      <c r="A16" s="14" t="s">
        <v>17</v>
      </c>
      <c r="B16" s="22">
        <v>392</v>
      </c>
      <c r="C16" s="23">
        <v>386</v>
      </c>
      <c r="D16" s="24">
        <f t="shared" si="0"/>
        <v>778</v>
      </c>
      <c r="E16" s="25" t="s">
        <v>37</v>
      </c>
      <c r="F16" s="26">
        <v>533</v>
      </c>
      <c r="G16" s="23">
        <v>537</v>
      </c>
      <c r="H16" s="24">
        <f t="shared" si="1"/>
        <v>1070</v>
      </c>
      <c r="I16" s="25" t="s">
        <v>57</v>
      </c>
      <c r="J16" s="22">
        <v>494</v>
      </c>
      <c r="K16" s="23">
        <v>467</v>
      </c>
      <c r="L16" s="27">
        <f t="shared" si="2"/>
        <v>961</v>
      </c>
    </row>
    <row r="17" spans="1:12" ht="19.5" customHeight="1">
      <c r="A17" s="14" t="s">
        <v>18</v>
      </c>
      <c r="B17" s="22">
        <v>407</v>
      </c>
      <c r="C17" s="23">
        <v>391</v>
      </c>
      <c r="D17" s="24">
        <f t="shared" si="0"/>
        <v>798</v>
      </c>
      <c r="E17" s="25" t="s">
        <v>38</v>
      </c>
      <c r="F17" s="26">
        <v>581</v>
      </c>
      <c r="G17" s="23">
        <v>521</v>
      </c>
      <c r="H17" s="24">
        <f t="shared" si="1"/>
        <v>1102</v>
      </c>
      <c r="I17" s="25" t="s">
        <v>58</v>
      </c>
      <c r="J17" s="22">
        <v>473</v>
      </c>
      <c r="K17" s="23">
        <v>486</v>
      </c>
      <c r="L17" s="27">
        <f t="shared" si="2"/>
        <v>959</v>
      </c>
    </row>
    <row r="18" spans="1:12" ht="19.5" customHeight="1">
      <c r="A18" s="13" t="s">
        <v>19</v>
      </c>
      <c r="B18" s="22">
        <v>440</v>
      </c>
      <c r="C18" s="23">
        <v>387</v>
      </c>
      <c r="D18" s="24">
        <f t="shared" si="0"/>
        <v>827</v>
      </c>
      <c r="E18" s="25" t="s">
        <v>39</v>
      </c>
      <c r="F18" s="26">
        <v>691</v>
      </c>
      <c r="G18" s="23">
        <v>553</v>
      </c>
      <c r="H18" s="24">
        <f t="shared" si="1"/>
        <v>1244</v>
      </c>
      <c r="I18" s="25" t="s">
        <v>59</v>
      </c>
      <c r="J18" s="22">
        <v>490</v>
      </c>
      <c r="K18" s="23">
        <v>485</v>
      </c>
      <c r="L18" s="27">
        <f t="shared" si="2"/>
        <v>975</v>
      </c>
    </row>
    <row r="19" spans="1:12" ht="19.5" customHeight="1">
      <c r="A19" s="14" t="s">
        <v>20</v>
      </c>
      <c r="B19" s="22">
        <v>439</v>
      </c>
      <c r="C19" s="23">
        <v>385</v>
      </c>
      <c r="D19" s="24">
        <f t="shared" si="0"/>
        <v>824</v>
      </c>
      <c r="E19" s="25" t="s">
        <v>40</v>
      </c>
      <c r="F19" s="26">
        <v>588</v>
      </c>
      <c r="G19" s="23">
        <v>550</v>
      </c>
      <c r="H19" s="24">
        <f t="shared" si="1"/>
        <v>1138</v>
      </c>
      <c r="I19" s="25" t="s">
        <v>60</v>
      </c>
      <c r="J19" s="22">
        <v>490</v>
      </c>
      <c r="K19" s="23">
        <v>485</v>
      </c>
      <c r="L19" s="27">
        <f t="shared" si="2"/>
        <v>975</v>
      </c>
    </row>
    <row r="20" spans="1:12" ht="19.5" customHeight="1">
      <c r="A20" s="14" t="s">
        <v>21</v>
      </c>
      <c r="B20" s="22">
        <v>427</v>
      </c>
      <c r="C20" s="23">
        <v>413</v>
      </c>
      <c r="D20" s="24">
        <f t="shared" si="0"/>
        <v>840</v>
      </c>
      <c r="E20" s="25" t="s">
        <v>41</v>
      </c>
      <c r="F20" s="26">
        <v>657</v>
      </c>
      <c r="G20" s="23">
        <v>563</v>
      </c>
      <c r="H20" s="24">
        <f t="shared" si="1"/>
        <v>1220</v>
      </c>
      <c r="I20" s="25" t="s">
        <v>61</v>
      </c>
      <c r="J20" s="22">
        <v>578</v>
      </c>
      <c r="K20" s="23">
        <v>528</v>
      </c>
      <c r="L20" s="27">
        <f t="shared" si="2"/>
        <v>1106</v>
      </c>
    </row>
    <row r="21" spans="1:12" ht="19.5" customHeight="1">
      <c r="A21" s="13" t="s">
        <v>22</v>
      </c>
      <c r="B21" s="22">
        <v>414</v>
      </c>
      <c r="C21" s="23">
        <v>444</v>
      </c>
      <c r="D21" s="24">
        <f t="shared" si="0"/>
        <v>858</v>
      </c>
      <c r="E21" s="25" t="s">
        <v>42</v>
      </c>
      <c r="F21" s="26">
        <v>548</v>
      </c>
      <c r="G21" s="23">
        <v>523</v>
      </c>
      <c r="H21" s="24">
        <f t="shared" si="1"/>
        <v>1071</v>
      </c>
      <c r="I21" s="25" t="s">
        <v>62</v>
      </c>
      <c r="J21" s="22">
        <v>573</v>
      </c>
      <c r="K21" s="23">
        <v>649</v>
      </c>
      <c r="L21" s="27">
        <f t="shared" si="2"/>
        <v>1222</v>
      </c>
    </row>
    <row r="22" spans="1:12" ht="19.5" customHeight="1">
      <c r="A22" s="14" t="s">
        <v>23</v>
      </c>
      <c r="B22" s="22">
        <v>424</v>
      </c>
      <c r="C22" s="23">
        <v>447</v>
      </c>
      <c r="D22" s="24">
        <f t="shared" si="0"/>
        <v>871</v>
      </c>
      <c r="E22" s="25" t="s">
        <v>43</v>
      </c>
      <c r="F22" s="26">
        <v>549</v>
      </c>
      <c r="G22" s="23">
        <v>530</v>
      </c>
      <c r="H22" s="24">
        <f t="shared" si="1"/>
        <v>1079</v>
      </c>
      <c r="I22" s="25" t="s">
        <v>63</v>
      </c>
      <c r="J22" s="22">
        <v>731</v>
      </c>
      <c r="K22" s="23">
        <v>706</v>
      </c>
      <c r="L22" s="27">
        <f t="shared" si="2"/>
        <v>1437</v>
      </c>
    </row>
    <row r="23" spans="1:12" ht="19.5" customHeight="1">
      <c r="A23" s="14" t="s">
        <v>24</v>
      </c>
      <c r="B23" s="22">
        <v>459</v>
      </c>
      <c r="C23" s="23">
        <v>409</v>
      </c>
      <c r="D23" s="24">
        <f t="shared" si="0"/>
        <v>868</v>
      </c>
      <c r="E23" s="25" t="s">
        <v>44</v>
      </c>
      <c r="F23" s="26">
        <v>580</v>
      </c>
      <c r="G23" s="23">
        <v>581</v>
      </c>
      <c r="H23" s="24">
        <f t="shared" si="1"/>
        <v>1161</v>
      </c>
      <c r="I23" s="25" t="s">
        <v>64</v>
      </c>
      <c r="J23" s="22">
        <v>705</v>
      </c>
      <c r="K23" s="23">
        <v>727</v>
      </c>
      <c r="L23" s="27">
        <f t="shared" si="2"/>
        <v>1432</v>
      </c>
    </row>
    <row r="24" spans="1:12" ht="19.5" customHeight="1" thickBot="1">
      <c r="A24" s="4" t="s">
        <v>25</v>
      </c>
      <c r="B24" s="28">
        <v>488</v>
      </c>
      <c r="C24" s="29">
        <v>484</v>
      </c>
      <c r="D24" s="30">
        <f t="shared" si="0"/>
        <v>972</v>
      </c>
      <c r="E24" s="33" t="s">
        <v>45</v>
      </c>
      <c r="F24" s="31">
        <v>569</v>
      </c>
      <c r="G24" s="29">
        <v>540</v>
      </c>
      <c r="H24" s="30">
        <f t="shared" si="1"/>
        <v>1109</v>
      </c>
      <c r="I24" s="33" t="s">
        <v>65</v>
      </c>
      <c r="J24" s="28">
        <v>742</v>
      </c>
      <c r="K24" s="29">
        <v>774</v>
      </c>
      <c r="L24" s="32">
        <f t="shared" si="2"/>
        <v>1516</v>
      </c>
    </row>
    <row r="25" ht="17.25">
      <c r="G25" s="35" t="s">
        <v>111</v>
      </c>
    </row>
    <row r="26" ht="18" thickBot="1">
      <c r="G26" s="36" t="s">
        <v>110</v>
      </c>
    </row>
    <row r="27" spans="1:12" ht="19.5" customHeight="1" thickBot="1">
      <c r="A27" s="5" t="s">
        <v>5</v>
      </c>
      <c r="B27" s="9" t="s">
        <v>0</v>
      </c>
      <c r="C27" s="10" t="s">
        <v>1</v>
      </c>
      <c r="D27" s="6" t="s">
        <v>2</v>
      </c>
      <c r="E27" s="7" t="s">
        <v>5</v>
      </c>
      <c r="F27" s="11" t="s">
        <v>0</v>
      </c>
      <c r="G27" s="10" t="s">
        <v>1</v>
      </c>
      <c r="H27" s="12" t="s">
        <v>2</v>
      </c>
      <c r="I27" s="7" t="s">
        <v>5</v>
      </c>
      <c r="J27" s="9" t="s">
        <v>0</v>
      </c>
      <c r="K27" s="10" t="s">
        <v>1</v>
      </c>
      <c r="L27" s="8" t="s">
        <v>2</v>
      </c>
    </row>
    <row r="28" spans="1:12" ht="19.5" customHeight="1">
      <c r="A28" s="3" t="s">
        <v>66</v>
      </c>
      <c r="B28" s="15">
        <v>589</v>
      </c>
      <c r="C28" s="16">
        <v>651</v>
      </c>
      <c r="D28" s="17">
        <f aca="true" t="shared" si="3" ref="D28:D47">B28+C28</f>
        <v>1240</v>
      </c>
      <c r="E28" s="18" t="s">
        <v>86</v>
      </c>
      <c r="F28" s="19">
        <v>270</v>
      </c>
      <c r="G28" s="20">
        <v>349</v>
      </c>
      <c r="H28" s="17">
        <f aca="true" t="shared" si="4" ref="H28:H47">F28+G28</f>
        <v>619</v>
      </c>
      <c r="I28" s="58" t="s">
        <v>106</v>
      </c>
      <c r="J28" s="59">
        <v>0</v>
      </c>
      <c r="K28" s="60">
        <v>2</v>
      </c>
      <c r="L28" s="61">
        <f aca="true" t="shared" si="5" ref="L28:L35">J28+K28</f>
        <v>2</v>
      </c>
    </row>
    <row r="29" spans="1:12" ht="19.5" customHeight="1">
      <c r="A29" s="13" t="s">
        <v>67</v>
      </c>
      <c r="B29" s="22">
        <v>436</v>
      </c>
      <c r="C29" s="23">
        <v>441</v>
      </c>
      <c r="D29" s="24">
        <f t="shared" si="3"/>
        <v>877</v>
      </c>
      <c r="E29" s="25" t="s">
        <v>87</v>
      </c>
      <c r="F29" s="26">
        <v>200</v>
      </c>
      <c r="G29" s="23">
        <v>341</v>
      </c>
      <c r="H29" s="24">
        <f t="shared" si="4"/>
        <v>541</v>
      </c>
      <c r="I29" s="62" t="s">
        <v>107</v>
      </c>
      <c r="J29" s="63">
        <v>1</v>
      </c>
      <c r="K29" s="64">
        <v>0</v>
      </c>
      <c r="L29" s="65">
        <f t="shared" si="5"/>
        <v>1</v>
      </c>
    </row>
    <row r="30" spans="1:12" ht="19.5" customHeight="1">
      <c r="A30" s="14" t="s">
        <v>68</v>
      </c>
      <c r="B30" s="22">
        <v>624</v>
      </c>
      <c r="C30" s="23">
        <v>590</v>
      </c>
      <c r="D30" s="24">
        <f t="shared" si="3"/>
        <v>1214</v>
      </c>
      <c r="E30" s="25" t="s">
        <v>88</v>
      </c>
      <c r="F30" s="26">
        <v>182</v>
      </c>
      <c r="G30" s="23">
        <v>313</v>
      </c>
      <c r="H30" s="24">
        <f t="shared" si="4"/>
        <v>495</v>
      </c>
      <c r="I30" s="62" t="s">
        <v>108</v>
      </c>
      <c r="J30" s="63">
        <v>0</v>
      </c>
      <c r="K30" s="64">
        <v>1</v>
      </c>
      <c r="L30" s="65">
        <f t="shared" si="5"/>
        <v>1</v>
      </c>
    </row>
    <row r="31" spans="1:12" ht="19.5" customHeight="1">
      <c r="A31" s="14" t="s">
        <v>69</v>
      </c>
      <c r="B31" s="22">
        <v>585</v>
      </c>
      <c r="C31" s="23">
        <v>632</v>
      </c>
      <c r="D31" s="24">
        <f t="shared" si="3"/>
        <v>1217</v>
      </c>
      <c r="E31" s="25" t="s">
        <v>89</v>
      </c>
      <c r="F31" s="26">
        <v>153</v>
      </c>
      <c r="G31" s="23">
        <v>281</v>
      </c>
      <c r="H31" s="24">
        <f t="shared" si="4"/>
        <v>434</v>
      </c>
      <c r="I31" s="62" t="s">
        <v>109</v>
      </c>
      <c r="J31" s="63">
        <v>1</v>
      </c>
      <c r="K31" s="64">
        <v>0</v>
      </c>
      <c r="L31" s="65">
        <f t="shared" si="5"/>
        <v>1</v>
      </c>
    </row>
    <row r="32" spans="1:12" ht="19.5" customHeight="1">
      <c r="A32" s="13" t="s">
        <v>70</v>
      </c>
      <c r="B32" s="22">
        <v>600</v>
      </c>
      <c r="C32" s="23">
        <v>616</v>
      </c>
      <c r="D32" s="24">
        <f t="shared" si="3"/>
        <v>1216</v>
      </c>
      <c r="E32" s="25" t="s">
        <v>90</v>
      </c>
      <c r="F32" s="26">
        <v>122</v>
      </c>
      <c r="G32" s="23">
        <v>244</v>
      </c>
      <c r="H32" s="24">
        <f t="shared" si="4"/>
        <v>366</v>
      </c>
      <c r="I32" s="62" t="s">
        <v>138</v>
      </c>
      <c r="J32" s="63">
        <v>0</v>
      </c>
      <c r="K32" s="64">
        <v>0</v>
      </c>
      <c r="L32" s="65">
        <f t="shared" si="5"/>
        <v>0</v>
      </c>
    </row>
    <row r="33" spans="1:12" ht="19.5" customHeight="1">
      <c r="A33" s="14" t="s">
        <v>71</v>
      </c>
      <c r="B33" s="22">
        <v>593</v>
      </c>
      <c r="C33" s="23">
        <v>663</v>
      </c>
      <c r="D33" s="24">
        <f t="shared" si="3"/>
        <v>1256</v>
      </c>
      <c r="E33" s="25" t="s">
        <v>91</v>
      </c>
      <c r="F33" s="26">
        <v>91</v>
      </c>
      <c r="G33" s="23">
        <v>216</v>
      </c>
      <c r="H33" s="24">
        <f t="shared" si="4"/>
        <v>307</v>
      </c>
      <c r="I33" s="62" t="s">
        <v>139</v>
      </c>
      <c r="J33" s="63">
        <v>0</v>
      </c>
      <c r="K33" s="64">
        <v>0</v>
      </c>
      <c r="L33" s="65">
        <f t="shared" si="5"/>
        <v>0</v>
      </c>
    </row>
    <row r="34" spans="1:12" ht="19.5" customHeight="1">
      <c r="A34" s="14" t="s">
        <v>72</v>
      </c>
      <c r="B34" s="22">
        <v>519</v>
      </c>
      <c r="C34" s="23">
        <v>621</v>
      </c>
      <c r="D34" s="24">
        <f t="shared" si="3"/>
        <v>1140</v>
      </c>
      <c r="E34" s="25" t="s">
        <v>92</v>
      </c>
      <c r="F34" s="26">
        <v>93</v>
      </c>
      <c r="G34" s="23">
        <v>185</v>
      </c>
      <c r="H34" s="24">
        <f t="shared" si="4"/>
        <v>278</v>
      </c>
      <c r="I34" s="62" t="s">
        <v>141</v>
      </c>
      <c r="J34" s="63">
        <v>0</v>
      </c>
      <c r="K34" s="64">
        <v>1</v>
      </c>
      <c r="L34" s="65">
        <f t="shared" si="5"/>
        <v>1</v>
      </c>
    </row>
    <row r="35" spans="1:12" ht="19.5" customHeight="1">
      <c r="A35" s="13" t="s">
        <v>73</v>
      </c>
      <c r="B35" s="22">
        <v>499</v>
      </c>
      <c r="C35" s="23">
        <v>543</v>
      </c>
      <c r="D35" s="24">
        <f t="shared" si="3"/>
        <v>1042</v>
      </c>
      <c r="E35" s="25" t="s">
        <v>93</v>
      </c>
      <c r="F35" s="26">
        <v>64</v>
      </c>
      <c r="G35" s="23">
        <v>172</v>
      </c>
      <c r="H35" s="24">
        <f t="shared" si="4"/>
        <v>236</v>
      </c>
      <c r="I35" s="66" t="s">
        <v>142</v>
      </c>
      <c r="J35" s="67">
        <v>0</v>
      </c>
      <c r="K35" s="68">
        <v>0</v>
      </c>
      <c r="L35" s="69">
        <f t="shared" si="5"/>
        <v>0</v>
      </c>
    </row>
    <row r="36" spans="1:12" ht="19.5" customHeight="1">
      <c r="A36" s="14" t="s">
        <v>74</v>
      </c>
      <c r="B36" s="22">
        <v>419</v>
      </c>
      <c r="C36" s="23">
        <v>492</v>
      </c>
      <c r="D36" s="24">
        <f t="shared" si="3"/>
        <v>911</v>
      </c>
      <c r="E36" s="25" t="s">
        <v>94</v>
      </c>
      <c r="F36" s="26">
        <v>58</v>
      </c>
      <c r="G36" s="23">
        <v>143</v>
      </c>
      <c r="H36" s="24">
        <f t="shared" si="4"/>
        <v>201</v>
      </c>
      <c r="I36" s="25" t="s">
        <v>137</v>
      </c>
      <c r="J36" s="22" t="s">
        <v>137</v>
      </c>
      <c r="K36" s="23" t="s">
        <v>137</v>
      </c>
      <c r="L36" s="34" t="s">
        <v>137</v>
      </c>
    </row>
    <row r="37" spans="1:12" ht="19.5" customHeight="1">
      <c r="A37" s="14" t="s">
        <v>75</v>
      </c>
      <c r="B37" s="22">
        <v>507</v>
      </c>
      <c r="C37" s="23">
        <v>554</v>
      </c>
      <c r="D37" s="24">
        <f t="shared" si="3"/>
        <v>1061</v>
      </c>
      <c r="E37" s="25" t="s">
        <v>95</v>
      </c>
      <c r="F37" s="26">
        <v>41</v>
      </c>
      <c r="G37" s="23">
        <v>130</v>
      </c>
      <c r="H37" s="24">
        <f t="shared" si="4"/>
        <v>171</v>
      </c>
      <c r="I37" s="25" t="s">
        <v>137</v>
      </c>
      <c r="J37" s="22" t="s">
        <v>137</v>
      </c>
      <c r="K37" s="23" t="s">
        <v>137</v>
      </c>
      <c r="L37" s="34" t="s">
        <v>137</v>
      </c>
    </row>
    <row r="38" spans="1:12" ht="19.5" customHeight="1">
      <c r="A38" s="13" t="s">
        <v>76</v>
      </c>
      <c r="B38" s="22">
        <v>489</v>
      </c>
      <c r="C38" s="23">
        <v>543</v>
      </c>
      <c r="D38" s="24">
        <f t="shared" si="3"/>
        <v>1032</v>
      </c>
      <c r="E38" s="25" t="s">
        <v>96</v>
      </c>
      <c r="F38" s="26">
        <v>48</v>
      </c>
      <c r="G38" s="23">
        <v>115</v>
      </c>
      <c r="H38" s="24">
        <f t="shared" si="4"/>
        <v>163</v>
      </c>
      <c r="I38" s="25" t="s">
        <v>3</v>
      </c>
      <c r="J38" s="37"/>
      <c r="K38" s="38"/>
      <c r="L38" s="39" t="s">
        <v>137</v>
      </c>
    </row>
    <row r="39" spans="1:12" ht="19.5" customHeight="1">
      <c r="A39" s="14" t="s">
        <v>77</v>
      </c>
      <c r="B39" s="22">
        <v>487</v>
      </c>
      <c r="C39" s="23">
        <v>567</v>
      </c>
      <c r="D39" s="24">
        <f t="shared" si="3"/>
        <v>1054</v>
      </c>
      <c r="E39" s="25" t="s">
        <v>97</v>
      </c>
      <c r="F39" s="26">
        <v>36</v>
      </c>
      <c r="G39" s="23">
        <v>97</v>
      </c>
      <c r="H39" s="24">
        <f t="shared" si="4"/>
        <v>133</v>
      </c>
      <c r="I39" s="25" t="s">
        <v>3</v>
      </c>
      <c r="J39" s="37"/>
      <c r="K39" s="38"/>
      <c r="L39" s="39"/>
    </row>
    <row r="40" spans="1:12" ht="19.5" customHeight="1">
      <c r="A40" s="14" t="s">
        <v>78</v>
      </c>
      <c r="B40" s="22">
        <v>452</v>
      </c>
      <c r="C40" s="23">
        <v>530</v>
      </c>
      <c r="D40" s="24">
        <f t="shared" si="3"/>
        <v>982</v>
      </c>
      <c r="E40" s="25" t="s">
        <v>98</v>
      </c>
      <c r="F40" s="26">
        <v>24</v>
      </c>
      <c r="G40" s="23">
        <v>78</v>
      </c>
      <c r="H40" s="24">
        <f t="shared" si="4"/>
        <v>102</v>
      </c>
      <c r="I40" s="25" t="s">
        <v>3</v>
      </c>
      <c r="J40" s="37"/>
      <c r="K40" s="38"/>
      <c r="L40" s="39"/>
    </row>
    <row r="41" spans="1:12" ht="19.5" customHeight="1">
      <c r="A41" s="13" t="s">
        <v>79</v>
      </c>
      <c r="B41" s="22">
        <v>473</v>
      </c>
      <c r="C41" s="23">
        <v>513</v>
      </c>
      <c r="D41" s="24">
        <f t="shared" si="3"/>
        <v>986</v>
      </c>
      <c r="E41" s="25" t="s">
        <v>99</v>
      </c>
      <c r="F41" s="26">
        <v>19</v>
      </c>
      <c r="G41" s="23">
        <v>80</v>
      </c>
      <c r="H41" s="24">
        <f t="shared" si="4"/>
        <v>99</v>
      </c>
      <c r="I41" s="25" t="s">
        <v>3</v>
      </c>
      <c r="J41" s="48"/>
      <c r="K41" s="38"/>
      <c r="L41" s="39"/>
    </row>
    <row r="42" spans="1:12" ht="19.5" customHeight="1">
      <c r="A42" s="14" t="s">
        <v>80</v>
      </c>
      <c r="B42" s="22">
        <v>423</v>
      </c>
      <c r="C42" s="23">
        <v>468</v>
      </c>
      <c r="D42" s="24">
        <f t="shared" si="3"/>
        <v>891</v>
      </c>
      <c r="E42" s="25" t="s">
        <v>100</v>
      </c>
      <c r="F42" s="26">
        <v>13</v>
      </c>
      <c r="G42" s="23">
        <v>60</v>
      </c>
      <c r="H42" s="24">
        <f t="shared" si="4"/>
        <v>73</v>
      </c>
      <c r="I42" s="25" t="s">
        <v>3</v>
      </c>
      <c r="J42" s="49"/>
      <c r="K42" s="38"/>
      <c r="L42" s="39"/>
    </row>
    <row r="43" spans="1:12" ht="19.5" customHeight="1">
      <c r="A43" s="14" t="s">
        <v>81</v>
      </c>
      <c r="B43" s="22">
        <v>374</v>
      </c>
      <c r="C43" s="23">
        <v>483</v>
      </c>
      <c r="D43" s="24">
        <f t="shared" si="3"/>
        <v>857</v>
      </c>
      <c r="E43" s="25" t="s">
        <v>101</v>
      </c>
      <c r="F43" s="26">
        <v>4</v>
      </c>
      <c r="G43" s="23">
        <v>47</v>
      </c>
      <c r="H43" s="24">
        <f t="shared" si="4"/>
        <v>51</v>
      </c>
      <c r="I43" s="25" t="s">
        <v>3</v>
      </c>
      <c r="J43" s="37"/>
      <c r="K43" s="38"/>
      <c r="L43" s="39"/>
    </row>
    <row r="44" spans="1:12" ht="19.5" customHeight="1">
      <c r="A44" s="13" t="s">
        <v>82</v>
      </c>
      <c r="B44" s="22">
        <v>358</v>
      </c>
      <c r="C44" s="23">
        <v>454</v>
      </c>
      <c r="D44" s="24">
        <f t="shared" si="3"/>
        <v>812</v>
      </c>
      <c r="E44" s="25" t="s">
        <v>102</v>
      </c>
      <c r="F44" s="26">
        <v>6</v>
      </c>
      <c r="G44" s="23">
        <v>28</v>
      </c>
      <c r="H44" s="24">
        <f t="shared" si="4"/>
        <v>34</v>
      </c>
      <c r="I44" s="25" t="s">
        <v>3</v>
      </c>
      <c r="J44" s="37"/>
      <c r="K44" s="38"/>
      <c r="L44" s="39"/>
    </row>
    <row r="45" spans="1:12" ht="19.5" customHeight="1">
      <c r="A45" s="14" t="s">
        <v>83</v>
      </c>
      <c r="B45" s="22">
        <v>319</v>
      </c>
      <c r="C45" s="23">
        <v>438</v>
      </c>
      <c r="D45" s="24">
        <f t="shared" si="3"/>
        <v>757</v>
      </c>
      <c r="E45" s="25" t="s">
        <v>103</v>
      </c>
      <c r="F45" s="26">
        <v>4</v>
      </c>
      <c r="G45" s="23">
        <v>23</v>
      </c>
      <c r="H45" s="24">
        <f t="shared" si="4"/>
        <v>27</v>
      </c>
      <c r="I45" s="25" t="s">
        <v>3</v>
      </c>
      <c r="J45" s="37"/>
      <c r="K45" s="38"/>
      <c r="L45" s="39"/>
    </row>
    <row r="46" spans="1:12" ht="19.5" customHeight="1" thickBot="1">
      <c r="A46" s="14" t="s">
        <v>84</v>
      </c>
      <c r="B46" s="22">
        <v>293</v>
      </c>
      <c r="C46" s="23">
        <v>400</v>
      </c>
      <c r="D46" s="24">
        <f t="shared" si="3"/>
        <v>693</v>
      </c>
      <c r="E46" s="25" t="s">
        <v>104</v>
      </c>
      <c r="F46" s="26">
        <v>5</v>
      </c>
      <c r="G46" s="23">
        <v>10</v>
      </c>
      <c r="H46" s="24">
        <f t="shared" si="4"/>
        <v>15</v>
      </c>
      <c r="I46" s="50" t="s">
        <v>3</v>
      </c>
      <c r="J46" s="51"/>
      <c r="K46" s="52"/>
      <c r="L46" s="53"/>
    </row>
    <row r="47" spans="1:12" ht="19.5" customHeight="1" thickBot="1" thickTop="1">
      <c r="A47" s="4" t="s">
        <v>85</v>
      </c>
      <c r="B47" s="28">
        <v>248</v>
      </c>
      <c r="C47" s="29">
        <v>338</v>
      </c>
      <c r="D47" s="30">
        <f t="shared" si="3"/>
        <v>586</v>
      </c>
      <c r="E47" s="33" t="s">
        <v>105</v>
      </c>
      <c r="F47" s="31">
        <v>0</v>
      </c>
      <c r="G47" s="29">
        <v>11</v>
      </c>
      <c r="H47" s="30">
        <f t="shared" si="4"/>
        <v>11</v>
      </c>
      <c r="I47" s="54" t="s">
        <v>136</v>
      </c>
      <c r="J47" s="55">
        <f>SUM(B5:B24)+SUM(F5:F24)+SUM(J5:J24)+SUM(B28:B47)+SUM(F28:F47)+SUM(J28:J35)</f>
        <v>40118</v>
      </c>
      <c r="K47" s="56">
        <f>SUM(C5:C24)+SUM(G5:G24)+SUM(K5:K24)+SUM(C28:C47)+SUM(G28:G47)+SUM(K28:K36)</f>
        <v>41461</v>
      </c>
      <c r="L47" s="57">
        <f>SUM(D5:D24)+SUM(H5:H24)+SUM(L5:L24)+SUM(D28:D47)+SUM(H28:H47)+SUM(L28:L36)</f>
        <v>81579</v>
      </c>
    </row>
    <row r="49" ht="19.5" customHeight="1"/>
    <row r="50" ht="19.5" customHeight="1"/>
    <row r="51" ht="14.25" customHeight="1"/>
  </sheetData>
  <printOptions/>
  <pageMargins left="0.75" right="0.75" top="1" bottom="1" header="0.512" footer="0.512"/>
  <pageSetup horizontalDpi="300" verticalDpi="300" orientation="landscape" paperSize="9" r:id="rId1"/>
  <rowBreaks count="1" manualBreakCount="1">
    <brk id="2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E27"/>
  <sheetViews>
    <sheetView workbookViewId="0" topLeftCell="A1">
      <selection activeCell="D3" sqref="D3"/>
    </sheetView>
  </sheetViews>
  <sheetFormatPr defaultColWidth="9.00390625" defaultRowHeight="13.5"/>
  <cols>
    <col min="2" max="2" width="24.625" style="0" customWidth="1"/>
    <col min="3" max="5" width="12.625" style="0" customWidth="1"/>
  </cols>
  <sheetData>
    <row r="2" ht="17.25">
      <c r="B2" s="1" t="s">
        <v>135</v>
      </c>
    </row>
    <row r="3" ht="19.5" customHeight="1" thickBot="1">
      <c r="D3" s="2" t="s">
        <v>144</v>
      </c>
    </row>
    <row r="4" spans="2:5" ht="18" thickBot="1">
      <c r="B4" s="5" t="s">
        <v>133</v>
      </c>
      <c r="C4" s="9" t="s">
        <v>0</v>
      </c>
      <c r="D4" s="41" t="s">
        <v>1</v>
      </c>
      <c r="E4" s="42" t="s">
        <v>2</v>
      </c>
    </row>
    <row r="5" spans="2:5" ht="17.25">
      <c r="B5" s="40" t="s">
        <v>132</v>
      </c>
      <c r="C5" s="15">
        <f>SUM('年齢別人口表'!B5:B9)</f>
        <v>1734</v>
      </c>
      <c r="D5" s="20">
        <f>SUM('年齢別人口表'!C5:C9)</f>
        <v>1557</v>
      </c>
      <c r="E5" s="44">
        <f aca="true" t="shared" si="0" ref="E5:E26">C5+D5</f>
        <v>3291</v>
      </c>
    </row>
    <row r="6" spans="2:5" ht="17.25">
      <c r="B6" s="14" t="s">
        <v>131</v>
      </c>
      <c r="C6" s="22">
        <f>SUM('年齢別人口表'!B10:B14)</f>
        <v>1946</v>
      </c>
      <c r="D6" s="23">
        <f>SUM('年齢別人口表'!C10:C14)</f>
        <v>1816</v>
      </c>
      <c r="E6" s="34">
        <f t="shared" si="0"/>
        <v>3762</v>
      </c>
    </row>
    <row r="7" spans="2:5" ht="17.25">
      <c r="B7" s="14" t="s">
        <v>130</v>
      </c>
      <c r="C7" s="22">
        <f>SUM('年齢別人口表'!B15:B19)</f>
        <v>2080</v>
      </c>
      <c r="D7" s="23">
        <f>SUM('年齢別人口表'!C15:C19)</f>
        <v>1936</v>
      </c>
      <c r="E7" s="34">
        <f t="shared" si="0"/>
        <v>4016</v>
      </c>
    </row>
    <row r="8" spans="2:5" ht="17.25">
      <c r="B8" s="14" t="s">
        <v>129</v>
      </c>
      <c r="C8" s="22">
        <f>SUM('年齢別人口表'!B20:B24)</f>
        <v>2212</v>
      </c>
      <c r="D8" s="23">
        <f>SUM('年齢別人口表'!C20:C24)</f>
        <v>2197</v>
      </c>
      <c r="E8" s="34">
        <f t="shared" si="0"/>
        <v>4409</v>
      </c>
    </row>
    <row r="9" spans="2:5" ht="17.25">
      <c r="B9" s="14" t="s">
        <v>128</v>
      </c>
      <c r="C9" s="22">
        <f>SUM('年齢別人口表'!F5:F9)</f>
        <v>2307</v>
      </c>
      <c r="D9" s="23">
        <f>SUM('年齢別人口表'!G5:G9)</f>
        <v>2247</v>
      </c>
      <c r="E9" s="34">
        <f t="shared" si="0"/>
        <v>4554</v>
      </c>
    </row>
    <row r="10" spans="2:5" ht="17.25">
      <c r="B10" s="14" t="s">
        <v>127</v>
      </c>
      <c r="C10" s="22">
        <f>SUM('年齢別人口表'!F10:F14)</f>
        <v>2372</v>
      </c>
      <c r="D10" s="23">
        <f>SUM('年齢別人口表'!G10:G14)</f>
        <v>2162</v>
      </c>
      <c r="E10" s="34">
        <f t="shared" si="0"/>
        <v>4534</v>
      </c>
    </row>
    <row r="11" spans="2:5" ht="17.25">
      <c r="B11" s="14" t="s">
        <v>126</v>
      </c>
      <c r="C11" s="22">
        <f>SUM('年齢別人口表'!F15:F19)</f>
        <v>2904</v>
      </c>
      <c r="D11" s="23">
        <f>SUM('年齢別人口表'!G15:G19)</f>
        <v>2615</v>
      </c>
      <c r="E11" s="34">
        <f t="shared" si="0"/>
        <v>5519</v>
      </c>
    </row>
    <row r="12" spans="2:5" ht="17.25">
      <c r="B12" s="14" t="s">
        <v>125</v>
      </c>
      <c r="C12" s="22">
        <f>SUM('年齢別人口表'!F20:F24)</f>
        <v>2903</v>
      </c>
      <c r="D12" s="23">
        <f>SUM('年齢別人口表'!G20:G24)</f>
        <v>2737</v>
      </c>
      <c r="E12" s="34">
        <f t="shared" si="0"/>
        <v>5640</v>
      </c>
    </row>
    <row r="13" spans="2:5" ht="17.25">
      <c r="B13" s="14" t="s">
        <v>124</v>
      </c>
      <c r="C13" s="22">
        <f>SUM('年齢別人口表'!J5:J9)</f>
        <v>2609</v>
      </c>
      <c r="D13" s="23">
        <f>SUM('年齢別人口表'!K5:K9)</f>
        <v>2548</v>
      </c>
      <c r="E13" s="34">
        <f t="shared" si="0"/>
        <v>5157</v>
      </c>
    </row>
    <row r="14" spans="2:5" ht="17.25">
      <c r="B14" s="14" t="s">
        <v>123</v>
      </c>
      <c r="C14" s="22">
        <f>SUM('年齢別人口表'!J10:J14)</f>
        <v>2552</v>
      </c>
      <c r="D14" s="23">
        <f>SUM('年齢別人口表'!K10:K14)</f>
        <v>2405</v>
      </c>
      <c r="E14" s="34">
        <f t="shared" si="0"/>
        <v>4957</v>
      </c>
    </row>
    <row r="15" spans="2:5" ht="17.25">
      <c r="B15" s="14" t="s">
        <v>122</v>
      </c>
      <c r="C15" s="22">
        <f>SUM('年齢別人口表'!J15:J19)</f>
        <v>2448</v>
      </c>
      <c r="D15" s="23">
        <f>SUM('年齢別人口表'!K15:K19)</f>
        <v>2393</v>
      </c>
      <c r="E15" s="34">
        <f t="shared" si="0"/>
        <v>4841</v>
      </c>
    </row>
    <row r="16" spans="2:5" ht="17.25">
      <c r="B16" s="14" t="s">
        <v>121</v>
      </c>
      <c r="C16" s="22">
        <f>SUM('年齢別人口表'!J20:J24)</f>
        <v>3329</v>
      </c>
      <c r="D16" s="23">
        <f>SUM('年齢別人口表'!K20:K24)</f>
        <v>3384</v>
      </c>
      <c r="E16" s="34">
        <f t="shared" si="0"/>
        <v>6713</v>
      </c>
    </row>
    <row r="17" spans="2:5" ht="17.25">
      <c r="B17" s="14" t="s">
        <v>120</v>
      </c>
      <c r="C17" s="22">
        <f>SUM('年齢別人口表'!B28:B32)</f>
        <v>2834</v>
      </c>
      <c r="D17" s="23">
        <f>SUM('年齢別人口表'!C28:C32)</f>
        <v>2930</v>
      </c>
      <c r="E17" s="34">
        <f t="shared" si="0"/>
        <v>5764</v>
      </c>
    </row>
    <row r="18" spans="2:5" ht="17.25">
      <c r="B18" s="14" t="s">
        <v>119</v>
      </c>
      <c r="C18" s="22">
        <f>SUM('年齢別人口表'!B33:B37)</f>
        <v>2537</v>
      </c>
      <c r="D18" s="23">
        <f>SUM('年齢別人口表'!C33:C37)</f>
        <v>2873</v>
      </c>
      <c r="E18" s="34">
        <f t="shared" si="0"/>
        <v>5410</v>
      </c>
    </row>
    <row r="19" spans="2:5" ht="17.25">
      <c r="B19" s="14" t="s">
        <v>118</v>
      </c>
      <c r="C19" s="22">
        <f>SUM('年齢別人口表'!B38:B42)</f>
        <v>2324</v>
      </c>
      <c r="D19" s="23">
        <f>SUM('年齢別人口表'!C38:C42)</f>
        <v>2621</v>
      </c>
      <c r="E19" s="34">
        <f t="shared" si="0"/>
        <v>4945</v>
      </c>
    </row>
    <row r="20" spans="2:5" ht="17.25">
      <c r="B20" s="14" t="s">
        <v>117</v>
      </c>
      <c r="C20" s="22">
        <f>SUM('年齢別人口表'!B43:B47)</f>
        <v>1592</v>
      </c>
      <c r="D20" s="23">
        <f>SUM('年齢別人口表'!C43:C47)</f>
        <v>2113</v>
      </c>
      <c r="E20" s="34">
        <f t="shared" si="0"/>
        <v>3705</v>
      </c>
    </row>
    <row r="21" spans="2:5" ht="17.25">
      <c r="B21" s="14" t="s">
        <v>112</v>
      </c>
      <c r="C21" s="22">
        <f>SUM('年齢別人口表'!F28:F32)</f>
        <v>927</v>
      </c>
      <c r="D21" s="23">
        <f>SUM('年齢別人口表'!G28:G32)</f>
        <v>1528</v>
      </c>
      <c r="E21" s="34">
        <f t="shared" si="0"/>
        <v>2455</v>
      </c>
    </row>
    <row r="22" spans="2:5" ht="17.25">
      <c r="B22" s="14" t="s">
        <v>113</v>
      </c>
      <c r="C22" s="22">
        <f>SUM('年齢別人口表'!F33:F37)</f>
        <v>347</v>
      </c>
      <c r="D22" s="23">
        <f>SUM('年齢別人口表'!G33:G37)</f>
        <v>846</v>
      </c>
      <c r="E22" s="34">
        <f t="shared" si="0"/>
        <v>1193</v>
      </c>
    </row>
    <row r="23" spans="2:5" ht="17.25">
      <c r="B23" s="14" t="s">
        <v>114</v>
      </c>
      <c r="C23" s="22">
        <f>SUM('年齢別人口表'!F38:F42)</f>
        <v>140</v>
      </c>
      <c r="D23" s="23">
        <f>SUM('年齢別人口表'!G38:G42)</f>
        <v>430</v>
      </c>
      <c r="E23" s="34">
        <f t="shared" si="0"/>
        <v>570</v>
      </c>
    </row>
    <row r="24" spans="2:5" ht="17.25">
      <c r="B24" s="14" t="s">
        <v>115</v>
      </c>
      <c r="C24" s="22">
        <f>SUM('年齢別人口表'!F43:F47)</f>
        <v>19</v>
      </c>
      <c r="D24" s="23">
        <f>SUM('年齢別人口表'!G43:G47)</f>
        <v>119</v>
      </c>
      <c r="E24" s="34">
        <f t="shared" si="0"/>
        <v>138</v>
      </c>
    </row>
    <row r="25" spans="2:5" ht="17.25">
      <c r="B25" s="13" t="s">
        <v>116</v>
      </c>
      <c r="C25" s="22">
        <f>SUM('年齢別人口表'!J28:J32)</f>
        <v>2</v>
      </c>
      <c r="D25" s="23">
        <f>SUM('年齢別人口表'!K28:K32)</f>
        <v>3</v>
      </c>
      <c r="E25" s="34">
        <f t="shared" si="0"/>
        <v>5</v>
      </c>
    </row>
    <row r="26" spans="2:5" ht="18" thickBot="1">
      <c r="B26" s="3" t="s">
        <v>140</v>
      </c>
      <c r="C26" s="22">
        <f>SUM('年齢別人口表'!J33:J37)</f>
        <v>0</v>
      </c>
      <c r="D26" s="23">
        <f>SUM('年齢別人口表'!K33:K37)</f>
        <v>1</v>
      </c>
      <c r="E26" s="34">
        <f t="shared" si="0"/>
        <v>1</v>
      </c>
    </row>
    <row r="27" spans="2:5" ht="18.75" thickBot="1" thickTop="1">
      <c r="B27" s="43" t="s">
        <v>134</v>
      </c>
      <c r="C27" s="45">
        <f>SUM(C5:C26)</f>
        <v>40118</v>
      </c>
      <c r="D27" s="46">
        <f>SUM(D5:D26)</f>
        <v>41461</v>
      </c>
      <c r="E27" s="47">
        <f>C27+D27</f>
        <v>81579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2007-01-05T00:18:35Z</cp:lastPrinted>
  <dcterms:created xsi:type="dcterms:W3CDTF">2002-12-27T06:54:26Z</dcterms:created>
  <dcterms:modified xsi:type="dcterms:W3CDTF">2007-04-03T11:31:46Z</dcterms:modified>
  <cp:category/>
  <cp:version/>
  <cp:contentType/>
  <cp:contentStatus/>
</cp:coreProperties>
</file>