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<sst xmlns="http://schemas.openxmlformats.org/spreadsheetml/2006/main" count="174" uniqueCount="151">
  <si>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</si>
  <si>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</si>
  <si>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</si>
  <si>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</si>
  <si>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</si>
  <si>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</si>
  <si>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</si>
  <si>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</si>
  <si>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</si>
  <si>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</si>
  <si>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</si>
  <si>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</si>
  <si>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</si>
  <si>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</si>
  <si>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</si>
  <si>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</si>
  <si>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</si>
  <si>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</si>
  <si>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</si>
  <si>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</si>
  <si>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</si>
  <si>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</si>
  <si>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</si>
  <si>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</si>
  <si>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</si>
  <si>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</si>
  <si>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</si>
  <si>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</si>
  <si>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</si>
  <si>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</si>
  <si>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</si>
  <si>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</si>
  <si>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</si>
  <si>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</si>
  <si>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</si>
  <si>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</si>
  <si>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</si>
  <si>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</si>
  <si>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</si>
  <si>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</si>
  <si>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</si>
  <si>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</si>
  <si>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</si>
  <si>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</si>
  <si>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</si>
  <si>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</si>
  <si>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</si>
  <si>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</si>
  <si>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</si>
  <si>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</si>
  <si>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</si>
  <si>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</si>
  <si>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</si>
  <si>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</si>
  <si>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</si>
  <si>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</si>
  <si>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</si>
  <si>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</si>
  <si>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</si>
  <si>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</si>
  <si>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</si>
  <si>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</si>
  <si>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</si>
  <si>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</si>
  <si>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</si>
  <si>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</si>
  <si>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</si>
  <si>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</si>
  <si>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</si>
  <si>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</si>
  <si>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</si>
  <si>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</si>
  <si>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</si>
  <si>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</si>
  <si>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</si>
  <si>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</si>
  <si>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</si>
  <si>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</si>
  <si>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</si>
  <si>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</si>
  <si>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</si>
  <si>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</si>
  <si>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</si>
  <si>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</si>
  <si>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</si>
  <si>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</si>
  <si>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</si>
  <si>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</si>
  <si>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</si>
  <si>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</si>
  <si>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</si>
  <si>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</si>
  <si>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</si>
  <si>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</si>
  <si>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</si>
  <si>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</si>
  <si>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</si>
  <si>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</si>
  <si>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</si>
  <si>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</si>
  <si>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</si>
  <si>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</si>
  <si>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</si>
  <si>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</si>
  <si>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</si>
  <si>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</si>
  <si>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</si>
  <si>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</si>
  <si>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</si>
  <si>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</si>
  <si>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</si>
  <si>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</si>
  <si>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</si>
  <si>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</si>
  <si>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</si>
  <si>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</si>
  <si>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</si>
  <si>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</si>
  <si>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</si>
  <si>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</si>
  <si>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</si>
  <si>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</si>
  <si>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</si>
  <si>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</si>
  <si>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</si>
  <si>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</si>
  <si>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</si>
  <si>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</si>
  <si>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</si>
  <si>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</si>
  <si>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</si>
  <si>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</si>
  <si>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</si>
  <si>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</si>
  <si>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</si>
  <si>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</si>
  <si>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</si>
  <si>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</si>
  <si>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</si>
  <si>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</si>
  <si>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</si>
  <si>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</si>
  <si>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</si>
  <si>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</si>
  <si>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</si>
  <si>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</si>
  <si>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</si>
  <si>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</si>
  <si>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t>110歳</t>
  </si>
  <si>
    <t>105-110</t>
  </si>
  <si>
    <r>
      <rPr>
        <sz val="12"/>
        <rFont val="ＭＳ Ｐゴシック"/>
        <family val="3"/>
      </rPr>
      <t>平成31年1月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</si>
</sst>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PageLayoutView="0" workbookViewId="0" topLeftCell="A1">
      <selection activeCell="K36" sqref="K36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150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282</v>
      </c>
      <c r="C5" s="15">
        <v>260</v>
      </c>
      <c r="D5" s="97">
        <f>SUM(B5:C5)</f>
        <v>542</v>
      </c>
      <c r="E5" s="16" t="s">
        <v>6</v>
      </c>
      <c r="F5" s="17">
        <v>464</v>
      </c>
      <c r="G5" s="18">
        <v>436</v>
      </c>
      <c r="H5" s="97">
        <f>SUM(F5:G5)</f>
        <v>900</v>
      </c>
      <c r="I5" s="19" t="s">
        <v>7</v>
      </c>
      <c r="J5" s="20">
        <v>322</v>
      </c>
      <c r="K5" s="15">
        <v>433</v>
      </c>
      <c r="L5" s="98">
        <f>SUM(J5:K5)</f>
        <v>755</v>
      </c>
      <c r="M5" s="21"/>
      <c r="N5" s="22" t="s">
        <v>8</v>
      </c>
      <c r="O5" s="23">
        <f>SUM(B5:B24)</f>
        <v>6754</v>
      </c>
      <c r="P5" s="24">
        <f>SUM(C5:C24)</f>
        <v>6202</v>
      </c>
      <c r="Q5" s="25">
        <f aca="true" t="shared" si="0" ref="Q5:Q10">O5+P5</f>
        <v>12956</v>
      </c>
    </row>
    <row r="6" spans="1:17" ht="16.5" customHeight="1">
      <c r="A6" s="26" t="s">
        <v>9</v>
      </c>
      <c r="B6" s="14">
        <v>256</v>
      </c>
      <c r="C6" s="27">
        <v>254</v>
      </c>
      <c r="D6" s="54">
        <f aca="true" t="shared" si="1" ref="D6:D44">SUM(B6:C6)</f>
        <v>510</v>
      </c>
      <c r="E6" s="28" t="s">
        <v>10</v>
      </c>
      <c r="F6" s="29">
        <v>521</v>
      </c>
      <c r="G6" s="27">
        <v>424</v>
      </c>
      <c r="H6" s="54">
        <f aca="true" t="shared" si="2" ref="H6:H44">SUM(F6:G6)</f>
        <v>945</v>
      </c>
      <c r="I6" s="28" t="s">
        <v>11</v>
      </c>
      <c r="J6" s="14">
        <v>336</v>
      </c>
      <c r="K6" s="27">
        <v>476</v>
      </c>
      <c r="L6" s="30">
        <f aca="true" t="shared" si="3" ref="L6:L35">SUM(J6:K6)</f>
        <v>812</v>
      </c>
      <c r="M6" s="21"/>
      <c r="N6" s="31" t="s">
        <v>12</v>
      </c>
      <c r="O6" s="32">
        <f>SUM(B25:B44)</f>
        <v>8228</v>
      </c>
      <c r="P6" s="33">
        <f>SUM(C25:C44)</f>
        <v>7340</v>
      </c>
      <c r="Q6" s="34">
        <f t="shared" si="0"/>
        <v>15568</v>
      </c>
    </row>
    <row r="7" spans="1:17" ht="16.5" customHeight="1">
      <c r="A7" s="26" t="s">
        <v>13</v>
      </c>
      <c r="B7" s="14">
        <v>292</v>
      </c>
      <c r="C7" s="27">
        <v>247</v>
      </c>
      <c r="D7" s="54">
        <f t="shared" si="1"/>
        <v>539</v>
      </c>
      <c r="E7" s="28" t="s">
        <v>14</v>
      </c>
      <c r="F7" s="29">
        <v>494</v>
      </c>
      <c r="G7" s="27">
        <v>456</v>
      </c>
      <c r="H7" s="54">
        <f t="shared" si="2"/>
        <v>950</v>
      </c>
      <c r="I7" s="28" t="s">
        <v>15</v>
      </c>
      <c r="J7" s="14">
        <v>342</v>
      </c>
      <c r="K7" s="27">
        <v>438</v>
      </c>
      <c r="L7" s="30">
        <f t="shared" si="3"/>
        <v>780</v>
      </c>
      <c r="M7" s="21"/>
      <c r="N7" s="31" t="s">
        <v>16</v>
      </c>
      <c r="O7" s="32">
        <f>SUM(F5:F24)</f>
        <v>10867</v>
      </c>
      <c r="P7" s="33">
        <f>SUM(G5:G24)</f>
        <v>10093</v>
      </c>
      <c r="Q7" s="34">
        <f t="shared" si="0"/>
        <v>20960</v>
      </c>
    </row>
    <row r="8" spans="1:17" ht="16.5" customHeight="1">
      <c r="A8" s="26" t="s">
        <v>17</v>
      </c>
      <c r="B8" s="14">
        <v>332</v>
      </c>
      <c r="C8" s="27">
        <v>255</v>
      </c>
      <c r="D8" s="54">
        <f t="shared" si="1"/>
        <v>587</v>
      </c>
      <c r="E8" s="28" t="s">
        <v>18</v>
      </c>
      <c r="F8" s="29">
        <v>533</v>
      </c>
      <c r="G8" s="27">
        <v>509</v>
      </c>
      <c r="H8" s="54">
        <f t="shared" si="2"/>
        <v>1042</v>
      </c>
      <c r="I8" s="28" t="s">
        <v>19</v>
      </c>
      <c r="J8" s="14">
        <v>297</v>
      </c>
      <c r="K8" s="27">
        <v>438</v>
      </c>
      <c r="L8" s="30">
        <f t="shared" si="3"/>
        <v>735</v>
      </c>
      <c r="M8" s="21"/>
      <c r="N8" s="31" t="s">
        <v>20</v>
      </c>
      <c r="O8" s="32">
        <f>SUM(F25:F44)</f>
        <v>9809</v>
      </c>
      <c r="P8" s="33">
        <f>SUM(G25:G44)</f>
        <v>10771</v>
      </c>
      <c r="Q8" s="34">
        <f t="shared" si="0"/>
        <v>20580</v>
      </c>
    </row>
    <row r="9" spans="1:17" ht="16.5" customHeight="1">
      <c r="A9" s="26" t="s">
        <v>21</v>
      </c>
      <c r="B9" s="14">
        <v>303</v>
      </c>
      <c r="C9" s="27">
        <v>269</v>
      </c>
      <c r="D9" s="54">
        <f t="shared" si="1"/>
        <v>572</v>
      </c>
      <c r="E9" s="28" t="s">
        <v>22</v>
      </c>
      <c r="F9" s="29">
        <v>601</v>
      </c>
      <c r="G9" s="27">
        <v>550</v>
      </c>
      <c r="H9" s="54">
        <f t="shared" si="2"/>
        <v>1151</v>
      </c>
      <c r="I9" s="28" t="s">
        <v>23</v>
      </c>
      <c r="J9" s="14">
        <v>255</v>
      </c>
      <c r="K9" s="27">
        <v>407</v>
      </c>
      <c r="L9" s="30">
        <f t="shared" si="3"/>
        <v>662</v>
      </c>
      <c r="M9" s="21"/>
      <c r="N9" s="31" t="s">
        <v>24</v>
      </c>
      <c r="O9" s="32">
        <f>SUM(J5:J24)</f>
        <v>2747</v>
      </c>
      <c r="P9" s="33">
        <f>SUM(K5:K24)</f>
        <v>4656</v>
      </c>
      <c r="Q9" s="34">
        <f t="shared" si="0"/>
        <v>7403</v>
      </c>
    </row>
    <row r="10" spans="1:17" ht="16.5" customHeight="1" thickBot="1">
      <c r="A10" s="26" t="s">
        <v>25</v>
      </c>
      <c r="B10" s="14">
        <v>302</v>
      </c>
      <c r="C10" s="27">
        <v>302</v>
      </c>
      <c r="D10" s="54">
        <f t="shared" si="1"/>
        <v>604</v>
      </c>
      <c r="E10" s="28" t="s">
        <v>26</v>
      </c>
      <c r="F10" s="29">
        <v>685</v>
      </c>
      <c r="G10" s="27">
        <v>553</v>
      </c>
      <c r="H10" s="54">
        <f t="shared" si="2"/>
        <v>1238</v>
      </c>
      <c r="I10" s="28" t="s">
        <v>27</v>
      </c>
      <c r="J10" s="14">
        <v>247</v>
      </c>
      <c r="K10" s="27">
        <v>359</v>
      </c>
      <c r="L10" s="30">
        <f t="shared" si="3"/>
        <v>606</v>
      </c>
      <c r="M10" s="21"/>
      <c r="N10" s="35" t="s">
        <v>28</v>
      </c>
      <c r="O10" s="36">
        <f>SUM(J25:J34)</f>
        <v>2</v>
      </c>
      <c r="P10" s="37">
        <f>SUM(K25:K35)</f>
        <v>29</v>
      </c>
      <c r="Q10" s="38">
        <f t="shared" si="0"/>
        <v>31</v>
      </c>
    </row>
    <row r="11" spans="1:17" ht="16.5" customHeight="1" thickBot="1" thickTop="1">
      <c r="A11" s="26" t="s">
        <v>29</v>
      </c>
      <c r="B11" s="14">
        <v>305</v>
      </c>
      <c r="C11" s="27">
        <v>310</v>
      </c>
      <c r="D11" s="54">
        <f t="shared" si="1"/>
        <v>615</v>
      </c>
      <c r="E11" s="28" t="s">
        <v>30</v>
      </c>
      <c r="F11" s="29">
        <v>621</v>
      </c>
      <c r="G11" s="27">
        <v>553</v>
      </c>
      <c r="H11" s="54">
        <f t="shared" si="2"/>
        <v>1174</v>
      </c>
      <c r="I11" s="28" t="s">
        <v>31</v>
      </c>
      <c r="J11" s="14">
        <v>217</v>
      </c>
      <c r="K11" s="27">
        <v>347</v>
      </c>
      <c r="L11" s="30">
        <f t="shared" si="3"/>
        <v>564</v>
      </c>
      <c r="M11" s="21"/>
      <c r="N11" s="39" t="s">
        <v>4</v>
      </c>
      <c r="O11" s="40">
        <f>SUM(O5:O10)</f>
        <v>38407</v>
      </c>
      <c r="P11" s="41">
        <f>SUM(P5:P10)</f>
        <v>39091</v>
      </c>
      <c r="Q11" s="42">
        <f>SUM(Q5:Q10)</f>
        <v>77498</v>
      </c>
    </row>
    <row r="12" spans="1:13" ht="16.5" customHeight="1" thickBot="1">
      <c r="A12" s="26" t="s">
        <v>32</v>
      </c>
      <c r="B12" s="14">
        <v>328</v>
      </c>
      <c r="C12" s="27">
        <v>316</v>
      </c>
      <c r="D12" s="54">
        <f t="shared" si="1"/>
        <v>644</v>
      </c>
      <c r="E12" s="28" t="s">
        <v>33</v>
      </c>
      <c r="F12" s="29">
        <v>640</v>
      </c>
      <c r="G12" s="27">
        <v>552</v>
      </c>
      <c r="H12" s="54">
        <f t="shared" si="2"/>
        <v>1192</v>
      </c>
      <c r="I12" s="28" t="s">
        <v>34</v>
      </c>
      <c r="J12" s="14">
        <v>167</v>
      </c>
      <c r="K12" s="27">
        <v>298</v>
      </c>
      <c r="L12" s="30">
        <f t="shared" si="3"/>
        <v>465</v>
      </c>
      <c r="M12" s="21"/>
    </row>
    <row r="13" spans="1:17" ht="16.5" customHeight="1" thickBot="1">
      <c r="A13" s="26" t="s">
        <v>35</v>
      </c>
      <c r="B13" s="14">
        <v>323</v>
      </c>
      <c r="C13" s="27">
        <v>303</v>
      </c>
      <c r="D13" s="54">
        <f t="shared" si="1"/>
        <v>626</v>
      </c>
      <c r="E13" s="28" t="s">
        <v>36</v>
      </c>
      <c r="F13" s="29">
        <v>553</v>
      </c>
      <c r="G13" s="27">
        <v>515</v>
      </c>
      <c r="H13" s="54">
        <f t="shared" si="2"/>
        <v>1068</v>
      </c>
      <c r="I13" s="28" t="s">
        <v>37</v>
      </c>
      <c r="J13" s="14">
        <v>124</v>
      </c>
      <c r="K13" s="27">
        <v>263</v>
      </c>
      <c r="L13" s="30">
        <f t="shared" si="3"/>
        <v>387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354</v>
      </c>
      <c r="C14" s="27">
        <v>317</v>
      </c>
      <c r="D14" s="54">
        <f t="shared" si="1"/>
        <v>671</v>
      </c>
      <c r="E14" s="28" t="s">
        <v>39</v>
      </c>
      <c r="F14" s="29">
        <v>585</v>
      </c>
      <c r="G14" s="27">
        <v>540</v>
      </c>
      <c r="H14" s="54">
        <f t="shared" si="2"/>
        <v>1125</v>
      </c>
      <c r="I14" s="28" t="s">
        <v>40</v>
      </c>
      <c r="J14" s="14">
        <v>124</v>
      </c>
      <c r="K14" s="27">
        <v>260</v>
      </c>
      <c r="L14" s="30">
        <f t="shared" si="3"/>
        <v>384</v>
      </c>
      <c r="M14" s="21"/>
      <c r="N14" s="44" t="s">
        <v>41</v>
      </c>
      <c r="O14" s="45">
        <f>SUM(B5:B9)</f>
        <v>1465</v>
      </c>
      <c r="P14" s="46">
        <f>SUM(C5:C9)</f>
        <v>1285</v>
      </c>
      <c r="Q14" s="25">
        <f aca="true" t="shared" si="4" ref="Q14:Q36">O14+P14</f>
        <v>2750</v>
      </c>
    </row>
    <row r="15" spans="1:17" ht="16.5" customHeight="1">
      <c r="A15" s="26" t="s">
        <v>42</v>
      </c>
      <c r="B15" s="14">
        <v>364</v>
      </c>
      <c r="C15" s="27">
        <v>295</v>
      </c>
      <c r="D15" s="54">
        <f t="shared" si="1"/>
        <v>659</v>
      </c>
      <c r="E15" s="28" t="s">
        <v>43</v>
      </c>
      <c r="F15" s="29">
        <v>571</v>
      </c>
      <c r="G15" s="27">
        <v>544</v>
      </c>
      <c r="H15" s="54">
        <f t="shared" si="2"/>
        <v>1115</v>
      </c>
      <c r="I15" s="28" t="s">
        <v>44</v>
      </c>
      <c r="J15" s="14">
        <v>74</v>
      </c>
      <c r="K15" s="27">
        <v>196</v>
      </c>
      <c r="L15" s="30">
        <f t="shared" si="3"/>
        <v>270</v>
      </c>
      <c r="M15" s="21"/>
      <c r="N15" s="47" t="s">
        <v>45</v>
      </c>
      <c r="O15" s="48">
        <f>SUM(B10:B14)</f>
        <v>1612</v>
      </c>
      <c r="P15" s="49">
        <f>SUM(C10:C14)</f>
        <v>1548</v>
      </c>
      <c r="Q15" s="34">
        <f t="shared" si="4"/>
        <v>3160</v>
      </c>
    </row>
    <row r="16" spans="1:17" ht="16.5" customHeight="1">
      <c r="A16" s="26" t="s">
        <v>46</v>
      </c>
      <c r="B16" s="14">
        <v>352</v>
      </c>
      <c r="C16" s="27">
        <v>329</v>
      </c>
      <c r="D16" s="54">
        <f t="shared" si="1"/>
        <v>681</v>
      </c>
      <c r="E16" s="28" t="s">
        <v>47</v>
      </c>
      <c r="F16" s="29">
        <v>571</v>
      </c>
      <c r="G16" s="27">
        <v>548</v>
      </c>
      <c r="H16" s="54">
        <f t="shared" si="2"/>
        <v>1119</v>
      </c>
      <c r="I16" s="28" t="s">
        <v>48</v>
      </c>
      <c r="J16" s="14">
        <v>60</v>
      </c>
      <c r="K16" s="27">
        <v>151</v>
      </c>
      <c r="L16" s="30">
        <f t="shared" si="3"/>
        <v>211</v>
      </c>
      <c r="M16" s="21"/>
      <c r="N16" s="47" t="s">
        <v>49</v>
      </c>
      <c r="O16" s="48">
        <f>SUM(B15:B19)</f>
        <v>1786</v>
      </c>
      <c r="P16" s="49">
        <f>SUM(C15:C19)</f>
        <v>1609</v>
      </c>
      <c r="Q16" s="34">
        <f t="shared" si="4"/>
        <v>3395</v>
      </c>
    </row>
    <row r="17" spans="1:17" ht="16.5" customHeight="1">
      <c r="A17" s="26" t="s">
        <v>50</v>
      </c>
      <c r="B17" s="14">
        <v>364</v>
      </c>
      <c r="C17" s="27">
        <v>347</v>
      </c>
      <c r="D17" s="54">
        <f t="shared" si="1"/>
        <v>711</v>
      </c>
      <c r="E17" s="28" t="s">
        <v>51</v>
      </c>
      <c r="F17" s="29">
        <v>445</v>
      </c>
      <c r="G17" s="27">
        <v>379</v>
      </c>
      <c r="H17" s="54">
        <f t="shared" si="2"/>
        <v>824</v>
      </c>
      <c r="I17" s="28" t="s">
        <v>52</v>
      </c>
      <c r="J17" s="14">
        <v>56</v>
      </c>
      <c r="K17" s="27">
        <v>165</v>
      </c>
      <c r="L17" s="30">
        <f t="shared" si="3"/>
        <v>221</v>
      </c>
      <c r="M17" s="21"/>
      <c r="N17" s="47" t="s">
        <v>53</v>
      </c>
      <c r="O17" s="48">
        <f>SUM(B20:B24)</f>
        <v>1891</v>
      </c>
      <c r="P17" s="49">
        <f>SUM(C20:C24)</f>
        <v>1760</v>
      </c>
      <c r="Q17" s="34">
        <f t="shared" si="4"/>
        <v>3651</v>
      </c>
    </row>
    <row r="18" spans="1:17" ht="16.5" customHeight="1">
      <c r="A18" s="26" t="s">
        <v>54</v>
      </c>
      <c r="B18" s="14">
        <v>355</v>
      </c>
      <c r="C18" s="27">
        <v>322</v>
      </c>
      <c r="D18" s="54">
        <f t="shared" si="1"/>
        <v>677</v>
      </c>
      <c r="E18" s="28" t="s">
        <v>55</v>
      </c>
      <c r="F18" s="29">
        <v>561</v>
      </c>
      <c r="G18" s="27">
        <v>530</v>
      </c>
      <c r="H18" s="54">
        <f t="shared" si="2"/>
        <v>1091</v>
      </c>
      <c r="I18" s="28" t="s">
        <v>56</v>
      </c>
      <c r="J18" s="14">
        <v>41</v>
      </c>
      <c r="K18" s="27">
        <v>114</v>
      </c>
      <c r="L18" s="30">
        <f t="shared" si="3"/>
        <v>155</v>
      </c>
      <c r="M18" s="21"/>
      <c r="N18" s="47" t="s">
        <v>57</v>
      </c>
      <c r="O18" s="50">
        <f>SUM(B25:B29)</f>
        <v>1949</v>
      </c>
      <c r="P18" s="51">
        <f>SUM(C25:C29)</f>
        <v>1797</v>
      </c>
      <c r="Q18" s="34">
        <f t="shared" si="4"/>
        <v>3746</v>
      </c>
    </row>
    <row r="19" spans="1:17" ht="16.5" customHeight="1">
      <c r="A19" s="26" t="s">
        <v>58</v>
      </c>
      <c r="B19" s="14">
        <v>351</v>
      </c>
      <c r="C19" s="27">
        <v>316</v>
      </c>
      <c r="D19" s="54">
        <f t="shared" si="1"/>
        <v>667</v>
      </c>
      <c r="E19" s="28" t="s">
        <v>59</v>
      </c>
      <c r="F19" s="29">
        <v>513</v>
      </c>
      <c r="G19" s="27">
        <v>528</v>
      </c>
      <c r="H19" s="54">
        <f t="shared" si="2"/>
        <v>1041</v>
      </c>
      <c r="I19" s="28" t="s">
        <v>60</v>
      </c>
      <c r="J19" s="14">
        <v>27</v>
      </c>
      <c r="K19" s="27">
        <v>93</v>
      </c>
      <c r="L19" s="30">
        <f t="shared" si="3"/>
        <v>120</v>
      </c>
      <c r="M19" s="21"/>
      <c r="N19" s="47" t="s">
        <v>61</v>
      </c>
      <c r="O19" s="48">
        <f>SUM(B30:B34)</f>
        <v>1909</v>
      </c>
      <c r="P19" s="49">
        <f>SUM(C30:C34)</f>
        <v>1709</v>
      </c>
      <c r="Q19" s="34">
        <f t="shared" si="4"/>
        <v>3618</v>
      </c>
    </row>
    <row r="20" spans="1:17" ht="16.5" customHeight="1">
      <c r="A20" s="26" t="s">
        <v>62</v>
      </c>
      <c r="B20" s="14">
        <v>393</v>
      </c>
      <c r="C20" s="27">
        <v>332</v>
      </c>
      <c r="D20" s="54">
        <f t="shared" si="1"/>
        <v>725</v>
      </c>
      <c r="E20" s="28" t="s">
        <v>63</v>
      </c>
      <c r="F20" s="29">
        <v>527</v>
      </c>
      <c r="G20" s="52">
        <v>548</v>
      </c>
      <c r="H20" s="54">
        <f t="shared" si="2"/>
        <v>1075</v>
      </c>
      <c r="I20" s="28" t="s">
        <v>64</v>
      </c>
      <c r="J20" s="14">
        <v>25</v>
      </c>
      <c r="K20" s="27">
        <v>90</v>
      </c>
      <c r="L20" s="30">
        <f t="shared" si="3"/>
        <v>115</v>
      </c>
      <c r="M20" s="21"/>
      <c r="N20" s="47" t="s">
        <v>65</v>
      </c>
      <c r="O20" s="48">
        <f>SUM(B35:B39)</f>
        <v>2120</v>
      </c>
      <c r="P20" s="49">
        <f>SUM(C35:C39)</f>
        <v>1858</v>
      </c>
      <c r="Q20" s="34">
        <f t="shared" si="4"/>
        <v>3978</v>
      </c>
    </row>
    <row r="21" spans="1:17" ht="16.5" customHeight="1">
      <c r="A21" s="26" t="s">
        <v>66</v>
      </c>
      <c r="B21" s="14">
        <v>370</v>
      </c>
      <c r="C21" s="27">
        <v>318</v>
      </c>
      <c r="D21" s="54">
        <f t="shared" si="1"/>
        <v>688</v>
      </c>
      <c r="E21" s="28" t="s">
        <v>67</v>
      </c>
      <c r="F21" s="29">
        <v>511</v>
      </c>
      <c r="G21" s="52">
        <v>484</v>
      </c>
      <c r="H21" s="54">
        <f t="shared" si="2"/>
        <v>995</v>
      </c>
      <c r="I21" s="53" t="s">
        <v>68</v>
      </c>
      <c r="J21" s="14">
        <v>12</v>
      </c>
      <c r="K21" s="27">
        <v>51</v>
      </c>
      <c r="L21" s="30">
        <f t="shared" si="3"/>
        <v>63</v>
      </c>
      <c r="M21" s="21"/>
      <c r="N21" s="47" t="s">
        <v>69</v>
      </c>
      <c r="O21" s="48">
        <f>SUM(B40:B44)</f>
        <v>2250</v>
      </c>
      <c r="P21" s="49">
        <f>SUM(C40:C44)</f>
        <v>1976</v>
      </c>
      <c r="Q21" s="34">
        <f t="shared" si="4"/>
        <v>4226</v>
      </c>
    </row>
    <row r="22" spans="1:17" ht="16.5" customHeight="1">
      <c r="A22" s="26" t="s">
        <v>70</v>
      </c>
      <c r="B22" s="14">
        <v>378</v>
      </c>
      <c r="C22" s="27">
        <v>355</v>
      </c>
      <c r="D22" s="54">
        <f t="shared" si="1"/>
        <v>733</v>
      </c>
      <c r="E22" s="28" t="s">
        <v>71</v>
      </c>
      <c r="F22" s="29">
        <v>486</v>
      </c>
      <c r="G22" s="52">
        <v>501</v>
      </c>
      <c r="H22" s="54">
        <f t="shared" si="2"/>
        <v>987</v>
      </c>
      <c r="I22" s="53" t="s">
        <v>72</v>
      </c>
      <c r="J22" s="14">
        <v>9</v>
      </c>
      <c r="K22" s="27">
        <v>34</v>
      </c>
      <c r="L22" s="30">
        <f t="shared" si="3"/>
        <v>43</v>
      </c>
      <c r="M22" s="21"/>
      <c r="N22" s="47" t="s">
        <v>73</v>
      </c>
      <c r="O22" s="48">
        <f>SUM(F5:F9)</f>
        <v>2613</v>
      </c>
      <c r="P22" s="49">
        <f>SUM(G5:G9)</f>
        <v>2375</v>
      </c>
      <c r="Q22" s="34">
        <f t="shared" si="4"/>
        <v>4988</v>
      </c>
    </row>
    <row r="23" spans="1:17" ht="16.5" customHeight="1">
      <c r="A23" s="26" t="s">
        <v>74</v>
      </c>
      <c r="B23" s="14">
        <v>363</v>
      </c>
      <c r="C23" s="27">
        <v>399</v>
      </c>
      <c r="D23" s="54">
        <f t="shared" si="1"/>
        <v>762</v>
      </c>
      <c r="E23" s="28" t="s">
        <v>75</v>
      </c>
      <c r="F23" s="29">
        <v>518</v>
      </c>
      <c r="G23" s="52">
        <v>449</v>
      </c>
      <c r="H23" s="54">
        <f t="shared" si="2"/>
        <v>967</v>
      </c>
      <c r="I23" s="53" t="s">
        <v>76</v>
      </c>
      <c r="J23" s="14">
        <v>5</v>
      </c>
      <c r="K23" s="27">
        <v>26</v>
      </c>
      <c r="L23" s="30">
        <f t="shared" si="3"/>
        <v>31</v>
      </c>
      <c r="M23" s="21"/>
      <c r="N23" s="47" t="s">
        <v>77</v>
      </c>
      <c r="O23" s="48">
        <f>SUM(F10:F14)</f>
        <v>3084</v>
      </c>
      <c r="P23" s="49">
        <f>SUM(G10:G14)</f>
        <v>2713</v>
      </c>
      <c r="Q23" s="34">
        <f t="shared" si="4"/>
        <v>5797</v>
      </c>
    </row>
    <row r="24" spans="1:17" ht="16.5" customHeight="1">
      <c r="A24" s="26" t="s">
        <v>78</v>
      </c>
      <c r="B24" s="14">
        <v>387</v>
      </c>
      <c r="C24" s="27">
        <v>356</v>
      </c>
      <c r="D24" s="54">
        <f t="shared" si="1"/>
        <v>743</v>
      </c>
      <c r="E24" s="28" t="s">
        <v>79</v>
      </c>
      <c r="F24" s="20">
        <v>467</v>
      </c>
      <c r="G24" s="55">
        <v>494</v>
      </c>
      <c r="H24" s="54">
        <f t="shared" si="2"/>
        <v>961</v>
      </c>
      <c r="I24" s="56" t="s">
        <v>80</v>
      </c>
      <c r="J24" s="20">
        <v>7</v>
      </c>
      <c r="K24" s="15">
        <v>17</v>
      </c>
      <c r="L24" s="30">
        <f t="shared" si="3"/>
        <v>24</v>
      </c>
      <c r="M24" s="21"/>
      <c r="N24" s="47" t="s">
        <v>81</v>
      </c>
      <c r="O24" s="48">
        <f>SUM(F15:F19)</f>
        <v>2661</v>
      </c>
      <c r="P24" s="49">
        <f>SUM(G15:G19)</f>
        <v>2529</v>
      </c>
      <c r="Q24" s="34">
        <f t="shared" si="4"/>
        <v>5190</v>
      </c>
    </row>
    <row r="25" spans="1:17" ht="16.5" customHeight="1">
      <c r="A25" s="26" t="s">
        <v>82</v>
      </c>
      <c r="B25" s="17">
        <v>411</v>
      </c>
      <c r="C25" s="15">
        <v>359</v>
      </c>
      <c r="D25" s="54">
        <f t="shared" si="1"/>
        <v>770</v>
      </c>
      <c r="E25" s="28" t="s">
        <v>83</v>
      </c>
      <c r="F25" s="14">
        <v>551</v>
      </c>
      <c r="G25" s="52">
        <v>495</v>
      </c>
      <c r="H25" s="54">
        <f t="shared" si="2"/>
        <v>1046</v>
      </c>
      <c r="I25" s="53" t="s">
        <v>84</v>
      </c>
      <c r="J25" s="29">
        <v>1</v>
      </c>
      <c r="K25" s="27">
        <v>9</v>
      </c>
      <c r="L25" s="30">
        <f t="shared" si="3"/>
        <v>10</v>
      </c>
      <c r="M25" s="21"/>
      <c r="N25" s="47" t="s">
        <v>85</v>
      </c>
      <c r="O25" s="48">
        <f>SUM(F20:F24)</f>
        <v>2509</v>
      </c>
      <c r="P25" s="49">
        <f>SUM(G20:G24)</f>
        <v>2476</v>
      </c>
      <c r="Q25" s="34">
        <f t="shared" si="4"/>
        <v>4985</v>
      </c>
    </row>
    <row r="26" spans="1:17" ht="16.5" customHeight="1">
      <c r="A26" s="26" t="s">
        <v>86</v>
      </c>
      <c r="B26" s="29">
        <v>372</v>
      </c>
      <c r="C26" s="27">
        <v>346</v>
      </c>
      <c r="D26" s="54">
        <f t="shared" si="1"/>
        <v>718</v>
      </c>
      <c r="E26" s="28" t="s">
        <v>87</v>
      </c>
      <c r="F26" s="14">
        <v>442</v>
      </c>
      <c r="G26" s="52">
        <v>414</v>
      </c>
      <c r="H26" s="54">
        <f t="shared" si="2"/>
        <v>856</v>
      </c>
      <c r="I26" s="53" t="s">
        <v>88</v>
      </c>
      <c r="J26" s="29">
        <v>0</v>
      </c>
      <c r="K26" s="27">
        <v>2</v>
      </c>
      <c r="L26" s="30">
        <f t="shared" si="3"/>
        <v>2</v>
      </c>
      <c r="M26" s="21"/>
      <c r="N26" s="47" t="s">
        <v>89</v>
      </c>
      <c r="O26" s="48">
        <f>SUM(F25:F29)</f>
        <v>2371</v>
      </c>
      <c r="P26" s="49">
        <f>SUM(G25:G29)</f>
        <v>2304</v>
      </c>
      <c r="Q26" s="34">
        <f t="shared" si="4"/>
        <v>4675</v>
      </c>
    </row>
    <row r="27" spans="1:17" ht="16.5" customHeight="1">
      <c r="A27" s="26" t="s">
        <v>90</v>
      </c>
      <c r="B27" s="29">
        <v>393</v>
      </c>
      <c r="C27" s="27">
        <v>380</v>
      </c>
      <c r="D27" s="54">
        <f t="shared" si="1"/>
        <v>773</v>
      </c>
      <c r="E27" s="28" t="s">
        <v>91</v>
      </c>
      <c r="F27" s="14">
        <v>463</v>
      </c>
      <c r="G27" s="52">
        <v>451</v>
      </c>
      <c r="H27" s="54">
        <f t="shared" si="2"/>
        <v>914</v>
      </c>
      <c r="I27" s="53" t="s">
        <v>92</v>
      </c>
      <c r="J27" s="29">
        <v>0</v>
      </c>
      <c r="K27" s="27">
        <v>10</v>
      </c>
      <c r="L27" s="30">
        <f t="shared" si="3"/>
        <v>10</v>
      </c>
      <c r="M27" s="21"/>
      <c r="N27" s="47" t="s">
        <v>93</v>
      </c>
      <c r="O27" s="48">
        <f>SUM(F30:F34)</f>
        <v>2679</v>
      </c>
      <c r="P27" s="49">
        <f>SUM(G30:G34)</f>
        <v>2817</v>
      </c>
      <c r="Q27" s="34">
        <f t="shared" si="4"/>
        <v>5496</v>
      </c>
    </row>
    <row r="28" spans="1:17" ht="16.5" customHeight="1">
      <c r="A28" s="26" t="s">
        <v>94</v>
      </c>
      <c r="B28" s="29">
        <v>373</v>
      </c>
      <c r="C28" s="27">
        <v>367</v>
      </c>
      <c r="D28" s="54">
        <f t="shared" si="1"/>
        <v>740</v>
      </c>
      <c r="E28" s="28" t="s">
        <v>95</v>
      </c>
      <c r="F28" s="14">
        <v>474</v>
      </c>
      <c r="G28" s="52">
        <v>476</v>
      </c>
      <c r="H28" s="54">
        <f t="shared" si="2"/>
        <v>950</v>
      </c>
      <c r="I28" s="53" t="s">
        <v>96</v>
      </c>
      <c r="J28" s="29">
        <v>1</v>
      </c>
      <c r="K28" s="27">
        <v>7</v>
      </c>
      <c r="L28" s="30">
        <f t="shared" si="3"/>
        <v>8</v>
      </c>
      <c r="M28" s="21"/>
      <c r="N28" s="47" t="s">
        <v>97</v>
      </c>
      <c r="O28" s="48">
        <f>SUM(F35:F39)</f>
        <v>2640</v>
      </c>
      <c r="P28" s="49">
        <f>SUM(G35:G39)</f>
        <v>2999</v>
      </c>
      <c r="Q28" s="34">
        <f t="shared" si="4"/>
        <v>5639</v>
      </c>
    </row>
    <row r="29" spans="1:17" ht="16.5" customHeight="1">
      <c r="A29" s="26" t="s">
        <v>98</v>
      </c>
      <c r="B29" s="29">
        <v>400</v>
      </c>
      <c r="C29" s="27">
        <v>345</v>
      </c>
      <c r="D29" s="54">
        <f t="shared" si="1"/>
        <v>745</v>
      </c>
      <c r="E29" s="28" t="s">
        <v>99</v>
      </c>
      <c r="F29" s="14">
        <v>441</v>
      </c>
      <c r="G29" s="52">
        <v>468</v>
      </c>
      <c r="H29" s="54">
        <f t="shared" si="2"/>
        <v>909</v>
      </c>
      <c r="I29" s="53" t="s">
        <v>100</v>
      </c>
      <c r="J29" s="29">
        <v>0</v>
      </c>
      <c r="K29" s="27">
        <v>0</v>
      </c>
      <c r="L29" s="30">
        <f t="shared" si="3"/>
        <v>0</v>
      </c>
      <c r="M29" s="21"/>
      <c r="N29" s="47" t="s">
        <v>101</v>
      </c>
      <c r="O29" s="48">
        <f>SUM(F40:F44)</f>
        <v>2119</v>
      </c>
      <c r="P29" s="49">
        <f>SUM(G40:G44)</f>
        <v>2651</v>
      </c>
      <c r="Q29" s="34">
        <f t="shared" si="4"/>
        <v>4770</v>
      </c>
    </row>
    <row r="30" spans="1:17" ht="16.5" customHeight="1">
      <c r="A30" s="26" t="s">
        <v>102</v>
      </c>
      <c r="B30" s="29">
        <v>392</v>
      </c>
      <c r="C30" s="27">
        <v>338</v>
      </c>
      <c r="D30" s="54">
        <f t="shared" si="1"/>
        <v>730</v>
      </c>
      <c r="E30" s="28" t="s">
        <v>103</v>
      </c>
      <c r="F30" s="14">
        <v>446</v>
      </c>
      <c r="G30" s="52">
        <v>484</v>
      </c>
      <c r="H30" s="54">
        <f t="shared" si="2"/>
        <v>930</v>
      </c>
      <c r="I30" s="53" t="s">
        <v>104</v>
      </c>
      <c r="J30" s="29">
        <v>0</v>
      </c>
      <c r="K30" s="27">
        <v>0</v>
      </c>
      <c r="L30" s="30">
        <f t="shared" si="3"/>
        <v>0</v>
      </c>
      <c r="M30" s="21"/>
      <c r="N30" s="47" t="s">
        <v>105</v>
      </c>
      <c r="O30" s="48">
        <f>SUM(J5:J9)</f>
        <v>1552</v>
      </c>
      <c r="P30" s="49">
        <f>SUM(K5:K9)</f>
        <v>2192</v>
      </c>
      <c r="Q30" s="34">
        <f t="shared" si="4"/>
        <v>3744</v>
      </c>
    </row>
    <row r="31" spans="1:17" ht="16.5" customHeight="1">
      <c r="A31" s="26" t="s">
        <v>106</v>
      </c>
      <c r="B31" s="29">
        <v>383</v>
      </c>
      <c r="C31" s="27">
        <v>348</v>
      </c>
      <c r="D31" s="54">
        <f t="shared" si="1"/>
        <v>731</v>
      </c>
      <c r="E31" s="28" t="s">
        <v>107</v>
      </c>
      <c r="F31" s="14">
        <v>493</v>
      </c>
      <c r="G31" s="52">
        <v>470</v>
      </c>
      <c r="H31" s="54">
        <f t="shared" si="2"/>
        <v>963</v>
      </c>
      <c r="I31" s="53" t="s">
        <v>108</v>
      </c>
      <c r="J31" s="29">
        <v>0</v>
      </c>
      <c r="K31" s="27">
        <v>0</v>
      </c>
      <c r="L31" s="30">
        <f t="shared" si="3"/>
        <v>0</v>
      </c>
      <c r="M31" s="21"/>
      <c r="N31" s="47" t="s">
        <v>109</v>
      </c>
      <c r="O31" s="48">
        <f>SUM(J10:J14)</f>
        <v>879</v>
      </c>
      <c r="P31" s="49">
        <f>SUM(K10:K14)</f>
        <v>1527</v>
      </c>
      <c r="Q31" s="34">
        <f t="shared" si="4"/>
        <v>2406</v>
      </c>
    </row>
    <row r="32" spans="1:17" ht="16.5" customHeight="1">
      <c r="A32" s="26" t="s">
        <v>110</v>
      </c>
      <c r="B32" s="29">
        <v>383</v>
      </c>
      <c r="C32" s="27">
        <v>308</v>
      </c>
      <c r="D32" s="54">
        <f t="shared" si="1"/>
        <v>691</v>
      </c>
      <c r="E32" s="28" t="s">
        <v>111</v>
      </c>
      <c r="F32" s="14">
        <v>498</v>
      </c>
      <c r="G32" s="52">
        <v>544</v>
      </c>
      <c r="H32" s="54">
        <f t="shared" si="2"/>
        <v>1042</v>
      </c>
      <c r="I32" s="53" t="s">
        <v>112</v>
      </c>
      <c r="J32" s="29">
        <v>0</v>
      </c>
      <c r="K32" s="27">
        <v>0</v>
      </c>
      <c r="L32" s="30">
        <f t="shared" si="3"/>
        <v>0</v>
      </c>
      <c r="M32" s="21"/>
      <c r="N32" s="47" t="s">
        <v>113</v>
      </c>
      <c r="O32" s="48">
        <f>SUM(J15:J19)</f>
        <v>258</v>
      </c>
      <c r="P32" s="49">
        <f>SUM(K15:K19)</f>
        <v>719</v>
      </c>
      <c r="Q32" s="34">
        <f t="shared" si="4"/>
        <v>977</v>
      </c>
    </row>
    <row r="33" spans="1:17" ht="16.5" customHeight="1">
      <c r="A33" s="26" t="s">
        <v>114</v>
      </c>
      <c r="B33" s="29">
        <v>383</v>
      </c>
      <c r="C33" s="27">
        <v>334</v>
      </c>
      <c r="D33" s="54">
        <f t="shared" si="1"/>
        <v>717</v>
      </c>
      <c r="E33" s="28" t="s">
        <v>115</v>
      </c>
      <c r="F33" s="14">
        <v>602</v>
      </c>
      <c r="G33" s="52">
        <v>643</v>
      </c>
      <c r="H33" s="54">
        <f t="shared" si="2"/>
        <v>1245</v>
      </c>
      <c r="I33" s="53" t="s">
        <v>116</v>
      </c>
      <c r="J33" s="29">
        <v>0</v>
      </c>
      <c r="K33" s="55">
        <v>0</v>
      </c>
      <c r="L33" s="30">
        <f t="shared" si="3"/>
        <v>0</v>
      </c>
      <c r="M33" s="21"/>
      <c r="N33" s="47" t="s">
        <v>117</v>
      </c>
      <c r="O33" s="48">
        <f>SUM(J20:J24)</f>
        <v>58</v>
      </c>
      <c r="P33" s="49">
        <f>SUM(K20:K24)</f>
        <v>218</v>
      </c>
      <c r="Q33" s="34">
        <f t="shared" si="4"/>
        <v>276</v>
      </c>
    </row>
    <row r="34" spans="1:17" ht="16.5" customHeight="1">
      <c r="A34" s="26" t="s">
        <v>118</v>
      </c>
      <c r="B34" s="29">
        <v>368</v>
      </c>
      <c r="C34" s="27">
        <v>381</v>
      </c>
      <c r="D34" s="54">
        <f t="shared" si="1"/>
        <v>749</v>
      </c>
      <c r="E34" s="28" t="s">
        <v>119</v>
      </c>
      <c r="F34" s="14">
        <v>640</v>
      </c>
      <c r="G34" s="52">
        <v>676</v>
      </c>
      <c r="H34" s="54">
        <f t="shared" si="2"/>
        <v>1316</v>
      </c>
      <c r="I34" s="57" t="s">
        <v>120</v>
      </c>
      <c r="J34" s="29">
        <v>0</v>
      </c>
      <c r="K34" s="52">
        <v>0</v>
      </c>
      <c r="L34" s="30">
        <f t="shared" si="3"/>
        <v>0</v>
      </c>
      <c r="M34" s="21"/>
      <c r="N34" s="47" t="s">
        <v>121</v>
      </c>
      <c r="O34" s="48">
        <f>SUM(J25:J29)</f>
        <v>2</v>
      </c>
      <c r="P34" s="49">
        <f>SUM(K25:K29)</f>
        <v>28</v>
      </c>
      <c r="Q34" s="34">
        <f t="shared" si="4"/>
        <v>30</v>
      </c>
    </row>
    <row r="35" spans="1:17" ht="16.5" customHeight="1" thickBot="1">
      <c r="A35" s="26" t="s">
        <v>122</v>
      </c>
      <c r="B35" s="29">
        <v>430</v>
      </c>
      <c r="C35" s="27">
        <v>326</v>
      </c>
      <c r="D35" s="54">
        <f t="shared" si="1"/>
        <v>756</v>
      </c>
      <c r="E35" s="28" t="s">
        <v>123</v>
      </c>
      <c r="F35" s="14">
        <v>643</v>
      </c>
      <c r="G35" s="52">
        <v>715</v>
      </c>
      <c r="H35" s="54">
        <f t="shared" si="2"/>
        <v>1358</v>
      </c>
      <c r="I35" s="58" t="s">
        <v>148</v>
      </c>
      <c r="J35" s="59">
        <v>0</v>
      </c>
      <c r="K35" s="60">
        <v>1</v>
      </c>
      <c r="L35" s="61">
        <f t="shared" si="3"/>
        <v>1</v>
      </c>
      <c r="M35" s="21"/>
      <c r="N35" s="62" t="s">
        <v>149</v>
      </c>
      <c r="O35" s="63">
        <f>SUM(J30:J34)</f>
        <v>0</v>
      </c>
      <c r="P35" s="64">
        <f>SUM(K30:K35)</f>
        <v>1</v>
      </c>
      <c r="Q35" s="38">
        <f>O35+P35</f>
        <v>1</v>
      </c>
    </row>
    <row r="36" spans="1:17" ht="16.5" customHeight="1" thickBot="1" thickTop="1">
      <c r="A36" s="26" t="s">
        <v>124</v>
      </c>
      <c r="B36" s="29">
        <v>438</v>
      </c>
      <c r="C36" s="27">
        <v>403</v>
      </c>
      <c r="D36" s="54">
        <f t="shared" si="1"/>
        <v>841</v>
      </c>
      <c r="E36" s="28" t="s">
        <v>125</v>
      </c>
      <c r="F36" s="14">
        <v>613</v>
      </c>
      <c r="G36" s="52">
        <v>729</v>
      </c>
      <c r="H36" s="54">
        <f t="shared" si="2"/>
        <v>1342</v>
      </c>
      <c r="I36" s="57"/>
      <c r="J36" s="29"/>
      <c r="K36" s="52"/>
      <c r="L36" s="30"/>
      <c r="M36" s="21"/>
      <c r="N36" s="65" t="s">
        <v>4</v>
      </c>
      <c r="O36" s="66">
        <f>SUM(O14:O35)</f>
        <v>38407</v>
      </c>
      <c r="P36" s="67">
        <f>SUM(P14:P35)</f>
        <v>39091</v>
      </c>
      <c r="Q36" s="42">
        <f t="shared" si="4"/>
        <v>77498</v>
      </c>
    </row>
    <row r="37" spans="1:13" ht="16.5" customHeight="1" thickBot="1">
      <c r="A37" s="26" t="s">
        <v>126</v>
      </c>
      <c r="B37" s="29">
        <v>396</v>
      </c>
      <c r="C37" s="27">
        <v>371</v>
      </c>
      <c r="D37" s="54">
        <f t="shared" si="1"/>
        <v>767</v>
      </c>
      <c r="E37" s="28" t="s">
        <v>127</v>
      </c>
      <c r="F37" s="14">
        <v>454</v>
      </c>
      <c r="G37" s="52">
        <v>525</v>
      </c>
      <c r="H37" s="54">
        <f t="shared" si="2"/>
        <v>979</v>
      </c>
      <c r="I37" s="68"/>
      <c r="J37" s="29"/>
      <c r="K37" s="52"/>
      <c r="L37" s="30"/>
      <c r="M37" s="21"/>
    </row>
    <row r="38" spans="1:17" ht="16.5" customHeight="1" thickBot="1">
      <c r="A38" s="26" t="s">
        <v>128</v>
      </c>
      <c r="B38" s="29">
        <v>459</v>
      </c>
      <c r="C38" s="27">
        <v>393</v>
      </c>
      <c r="D38" s="54">
        <f t="shared" si="1"/>
        <v>852</v>
      </c>
      <c r="E38" s="28" t="s">
        <v>129</v>
      </c>
      <c r="F38" s="14">
        <v>388</v>
      </c>
      <c r="G38" s="52">
        <v>446</v>
      </c>
      <c r="H38" s="54">
        <f t="shared" si="2"/>
        <v>834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130</v>
      </c>
      <c r="B39" s="29">
        <v>397</v>
      </c>
      <c r="C39" s="27">
        <v>365</v>
      </c>
      <c r="D39" s="54">
        <f t="shared" si="1"/>
        <v>762</v>
      </c>
      <c r="E39" s="28" t="s">
        <v>131</v>
      </c>
      <c r="F39" s="14">
        <v>542</v>
      </c>
      <c r="G39" s="52">
        <v>584</v>
      </c>
      <c r="H39" s="54">
        <f t="shared" si="2"/>
        <v>1126</v>
      </c>
      <c r="I39" s="57"/>
      <c r="J39" s="29"/>
      <c r="K39" s="52"/>
      <c r="L39" s="30"/>
      <c r="M39" s="21"/>
      <c r="N39" s="71" t="s">
        <v>132</v>
      </c>
      <c r="O39" s="72">
        <f>SUM(O26:O35)</f>
        <v>12558</v>
      </c>
      <c r="P39" s="72">
        <f>SUM(P26:P35)</f>
        <v>15456</v>
      </c>
      <c r="Q39" s="73">
        <f>O39+P39</f>
        <v>28014</v>
      </c>
    </row>
    <row r="40" spans="1:17" ht="16.5" customHeight="1">
      <c r="A40" s="26" t="s">
        <v>133</v>
      </c>
      <c r="B40" s="29">
        <v>429</v>
      </c>
      <c r="C40" s="27">
        <v>389</v>
      </c>
      <c r="D40" s="54">
        <f t="shared" si="1"/>
        <v>818</v>
      </c>
      <c r="E40" s="28" t="s">
        <v>134</v>
      </c>
      <c r="F40" s="14">
        <v>472</v>
      </c>
      <c r="G40" s="52">
        <v>502</v>
      </c>
      <c r="H40" s="54">
        <f t="shared" si="2"/>
        <v>974</v>
      </c>
      <c r="I40" s="57"/>
      <c r="J40" s="29"/>
      <c r="K40" s="52"/>
      <c r="L40" s="30"/>
      <c r="M40" s="21"/>
      <c r="N40" s="74" t="s">
        <v>135</v>
      </c>
      <c r="O40" s="51">
        <f>SUM(O27:O35)</f>
        <v>10187</v>
      </c>
      <c r="P40" s="51">
        <f>SUM(P27:P35)</f>
        <v>13152</v>
      </c>
      <c r="Q40" s="75">
        <f>O40+P40</f>
        <v>23339</v>
      </c>
    </row>
    <row r="41" spans="1:17" ht="16.5" customHeight="1">
      <c r="A41" s="26" t="s">
        <v>136</v>
      </c>
      <c r="B41" s="29">
        <v>455</v>
      </c>
      <c r="C41" s="27">
        <v>396</v>
      </c>
      <c r="D41" s="54">
        <f t="shared" si="1"/>
        <v>851</v>
      </c>
      <c r="E41" s="28" t="s">
        <v>137</v>
      </c>
      <c r="F41" s="14">
        <v>482</v>
      </c>
      <c r="G41" s="52">
        <v>604</v>
      </c>
      <c r="H41" s="54">
        <f t="shared" si="2"/>
        <v>1086</v>
      </c>
      <c r="I41" s="57"/>
      <c r="J41" s="29"/>
      <c r="K41" s="52"/>
      <c r="L41" s="30"/>
      <c r="M41" s="21"/>
      <c r="N41" s="74" t="s">
        <v>138</v>
      </c>
      <c r="O41" s="51">
        <f>SUM(O28:O35)</f>
        <v>7508</v>
      </c>
      <c r="P41" s="51">
        <f>SUM(P28:P35)</f>
        <v>10335</v>
      </c>
      <c r="Q41" s="75">
        <f>O41+P41</f>
        <v>17843</v>
      </c>
    </row>
    <row r="42" spans="1:17" ht="16.5" customHeight="1">
      <c r="A42" s="26" t="s">
        <v>139</v>
      </c>
      <c r="B42" s="29">
        <v>482</v>
      </c>
      <c r="C42" s="27">
        <v>373</v>
      </c>
      <c r="D42" s="54">
        <f t="shared" si="1"/>
        <v>855</v>
      </c>
      <c r="E42" s="28" t="s">
        <v>140</v>
      </c>
      <c r="F42" s="14">
        <v>443</v>
      </c>
      <c r="G42" s="52">
        <v>585</v>
      </c>
      <c r="H42" s="54">
        <f t="shared" si="2"/>
        <v>1028</v>
      </c>
      <c r="I42" s="57"/>
      <c r="J42" s="29"/>
      <c r="K42" s="52"/>
      <c r="L42" s="30"/>
      <c r="M42" s="21"/>
      <c r="N42" s="74" t="s">
        <v>141</v>
      </c>
      <c r="O42" s="51">
        <f>SUM(O29:O35)</f>
        <v>4868</v>
      </c>
      <c r="P42" s="51">
        <f>SUM(P29:P35)</f>
        <v>7336</v>
      </c>
      <c r="Q42" s="75">
        <f>O42+P42</f>
        <v>12204</v>
      </c>
    </row>
    <row r="43" spans="1:17" ht="16.5" customHeight="1" thickBot="1">
      <c r="A43" s="26" t="s">
        <v>142</v>
      </c>
      <c r="B43" s="29">
        <v>410</v>
      </c>
      <c r="C43" s="27">
        <v>393</v>
      </c>
      <c r="D43" s="54">
        <f t="shared" si="1"/>
        <v>803</v>
      </c>
      <c r="E43" s="28" t="s">
        <v>143</v>
      </c>
      <c r="F43" s="14">
        <v>404</v>
      </c>
      <c r="G43" s="52">
        <v>520</v>
      </c>
      <c r="H43" s="54">
        <f t="shared" si="2"/>
        <v>924</v>
      </c>
      <c r="I43" s="76"/>
      <c r="J43" s="77"/>
      <c r="K43" s="78"/>
      <c r="L43" s="79"/>
      <c r="M43" s="21"/>
      <c r="N43" s="80" t="s">
        <v>144</v>
      </c>
      <c r="O43" s="81">
        <f>SUM(O30:O35)</f>
        <v>2749</v>
      </c>
      <c r="P43" s="81">
        <f>SUM(P30:P35)</f>
        <v>4685</v>
      </c>
      <c r="Q43" s="82">
        <f>O43+P43</f>
        <v>7434</v>
      </c>
    </row>
    <row r="44" spans="1:13" ht="16.5" customHeight="1" thickBot="1" thickTop="1">
      <c r="A44" s="83" t="s">
        <v>145</v>
      </c>
      <c r="B44" s="84">
        <v>474</v>
      </c>
      <c r="C44" s="85">
        <v>425</v>
      </c>
      <c r="D44" s="99">
        <f t="shared" si="1"/>
        <v>899</v>
      </c>
      <c r="E44" s="86" t="s">
        <v>146</v>
      </c>
      <c r="F44" s="87">
        <v>318</v>
      </c>
      <c r="G44" s="88">
        <v>440</v>
      </c>
      <c r="H44" s="99">
        <f t="shared" si="2"/>
        <v>758</v>
      </c>
      <c r="I44" s="89" t="s">
        <v>4</v>
      </c>
      <c r="J44" s="90">
        <f>SUM(B5:B44)+SUM(F5:F44)+SUM(J5:J43)</f>
        <v>38407</v>
      </c>
      <c r="K44" s="41">
        <f>SUM(C5:C44)+SUM(G5:G44)+SUM(K5:K43)</f>
        <v>39091</v>
      </c>
      <c r="L44" s="42">
        <f>SUM(D5:D44)+SUM(H5:H44)+SUM(L5:L43)</f>
        <v>77498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147</v>
      </c>
    </row>
    <row r="46" spans="1:14" ht="14.25" customHeigh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SUM(Q17:Q26)+H30</f>
        <v>45784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cp:lastPrinted>2018-10-05T06:28:27Z</cp:lastPrinted>
  <dcterms:modified xsi:type="dcterms:W3CDTF">2019-01-10T00:33:52Z</dcterms:modified>
  <cp:category/>
  <cp:version/>
  <cp:contentType/>
  <cp:contentStatus/>
</cp:coreProperties>
</file>